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codeName="ThisWorkbook"/>
  <xr:revisionPtr revIDLastSave="121" documentId="13_ncr:1_{897D10D1-A029-435B-A15F-82C8DCF00E2E}" xr6:coauthVersionLast="47" xr6:coauthVersionMax="47" xr10:uidLastSave="{5B597313-28B9-4918-AA00-86449D01EEF9}"/>
  <bookViews>
    <workbookView xWindow="-108" yWindow="-108" windowWidth="23256" windowHeight="12576" firstSheet="2" activeTab="9" xr2:uid="{00000000-000D-0000-FFFF-FFFF00000000}"/>
  </bookViews>
  <sheets>
    <sheet name="SEPTEMBRE" sheetId="1" r:id="rId1"/>
    <sheet name="OCTOBRE" sheetId="40" r:id="rId2"/>
    <sheet name="NOVEMBRE" sheetId="41" r:id="rId3"/>
    <sheet name="DECEMBRE" sheetId="42" r:id="rId4"/>
    <sheet name="JANVIER" sheetId="43" r:id="rId5"/>
    <sheet name="FEVRIER" sheetId="44" r:id="rId6"/>
    <sheet name="MARS" sheetId="45" r:id="rId7"/>
    <sheet name="AVRIL" sheetId="46" r:id="rId8"/>
    <sheet name="MAI" sheetId="47" r:id="rId9"/>
    <sheet name="JUIN" sheetId="48" r:id="rId10"/>
    <sheet name="JUILLET" sheetId="49" r:id="rId11"/>
    <sheet name="Feuil1" sheetId="51" r:id="rId12"/>
  </sheets>
  <definedNames>
    <definedName name="Jour_Début">SEPTEMBRE!$R$24</definedName>
    <definedName name="_xlnm.Print_Area" localSheetId="7">AVRIL!$A$1:$N$45</definedName>
    <definedName name="_xlnm.Print_Area" localSheetId="3">DECEMBRE!$A$1:$N$45</definedName>
    <definedName name="_xlnm.Print_Area" localSheetId="5">FEVRIER!$A$1:$N$45</definedName>
    <definedName name="_xlnm.Print_Area" localSheetId="4">JANVIER!$A$1:$N$45</definedName>
    <definedName name="_xlnm.Print_Area" localSheetId="10">JUILLET!$A$1:$N$45</definedName>
    <definedName name="_xlnm.Print_Area" localSheetId="9">JUIN!$A$1:$N$45</definedName>
    <definedName name="_xlnm.Print_Area" localSheetId="8">MAI!$A$1:$N$45</definedName>
    <definedName name="_xlnm.Print_Area" localSheetId="6">MARS!$A$1:$N$45</definedName>
    <definedName name="_xlnm.Print_Area" localSheetId="2">NOVEMBRE!$A$1:$N$45</definedName>
    <definedName name="_xlnm.Print_Area" localSheetId="1">OCTOBRE!$A$1:$N$45</definedName>
    <definedName name="_xlnm.Print_Area" localSheetId="0">SEPTEMBRE!$A$1:$N$45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49" l="1"/>
  <c r="A1" i="48"/>
  <c r="A1" i="47"/>
  <c r="A1" i="46"/>
  <c r="A1" i="45"/>
  <c r="A1" i="44"/>
  <c r="A1" i="43"/>
  <c r="A1" i="42"/>
  <c r="A1" i="41"/>
  <c r="A1" i="40"/>
  <c r="A1" i="1" l="1"/>
  <c r="A10" i="49" l="1"/>
  <c r="A10" i="48"/>
  <c r="A10" i="47"/>
  <c r="A10" i="46"/>
  <c r="A10" i="45"/>
  <c r="A10" i="44"/>
  <c r="A10" i="43"/>
  <c r="A10" i="41"/>
  <c r="C10" i="49" l="1"/>
  <c r="A9" i="49"/>
  <c r="C10" i="48"/>
  <c r="A9" i="48"/>
  <c r="C10" i="47"/>
  <c r="A9" i="47"/>
  <c r="C10" i="46"/>
  <c r="A9" i="46"/>
  <c r="C10" i="45"/>
  <c r="A9" i="45"/>
  <c r="C10" i="44"/>
  <c r="A9" i="44"/>
  <c r="C10" i="43"/>
  <c r="A9" i="43"/>
  <c r="A10" i="42"/>
  <c r="C10" i="42" s="1"/>
  <c r="C10" i="41"/>
  <c r="A9" i="41"/>
  <c r="A10" i="40"/>
  <c r="E10" i="49" l="1"/>
  <c r="C9" i="49"/>
  <c r="E10" i="48"/>
  <c r="C9" i="48"/>
  <c r="E10" i="47"/>
  <c r="C9" i="47"/>
  <c r="A9" i="42"/>
  <c r="E10" i="46"/>
  <c r="C9" i="46"/>
  <c r="E10" i="45"/>
  <c r="C9" i="45"/>
  <c r="E10" i="44"/>
  <c r="C9" i="44"/>
  <c r="E10" i="43"/>
  <c r="C9" i="43"/>
  <c r="E10" i="42"/>
  <c r="C9" i="42"/>
  <c r="E10" i="41"/>
  <c r="C9" i="41"/>
  <c r="C10" i="40"/>
  <c r="A9" i="40"/>
  <c r="A10" i="1"/>
  <c r="A9" i="1" s="1"/>
  <c r="G10" i="49" l="1"/>
  <c r="E9" i="49"/>
  <c r="G10" i="48"/>
  <c r="E9" i="48"/>
  <c r="G10" i="47"/>
  <c r="E9" i="47"/>
  <c r="G10" i="46"/>
  <c r="E9" i="46"/>
  <c r="G10" i="45"/>
  <c r="E9" i="45"/>
  <c r="G10" i="44"/>
  <c r="E9" i="44"/>
  <c r="G10" i="43"/>
  <c r="E9" i="43"/>
  <c r="G10" i="42"/>
  <c r="E9" i="42"/>
  <c r="G10" i="41"/>
  <c r="E9" i="41"/>
  <c r="E10" i="40"/>
  <c r="C9" i="40"/>
  <c r="C10" i="1"/>
  <c r="I10" i="49" l="1"/>
  <c r="G9" i="49"/>
  <c r="I10" i="48"/>
  <c r="G9" i="48"/>
  <c r="I10" i="47"/>
  <c r="G9" i="47"/>
  <c r="I10" i="46"/>
  <c r="G9" i="46"/>
  <c r="I10" i="45"/>
  <c r="G9" i="45"/>
  <c r="I10" i="44"/>
  <c r="G9" i="44"/>
  <c r="I10" i="43"/>
  <c r="G9" i="43"/>
  <c r="I10" i="42"/>
  <c r="G9" i="42"/>
  <c r="I10" i="41"/>
  <c r="G9" i="41"/>
  <c r="G10" i="40"/>
  <c r="E9" i="40"/>
  <c r="E10" i="1"/>
  <c r="C9" i="1"/>
  <c r="K10" i="49" l="1"/>
  <c r="I9" i="49"/>
  <c r="K10" i="48"/>
  <c r="I9" i="48"/>
  <c r="K10" i="47"/>
  <c r="I9" i="47"/>
  <c r="I9" i="46"/>
  <c r="K10" i="46"/>
  <c r="K10" i="45"/>
  <c r="I9" i="45"/>
  <c r="K10" i="44"/>
  <c r="I9" i="44"/>
  <c r="K10" i="43"/>
  <c r="I9" i="43"/>
  <c r="I9" i="42"/>
  <c r="K10" i="42"/>
  <c r="K10" i="41"/>
  <c r="I9" i="41"/>
  <c r="I10" i="40"/>
  <c r="G9" i="40"/>
  <c r="G10" i="1"/>
  <c r="E9" i="1"/>
  <c r="M10" i="49" l="1"/>
  <c r="K9" i="49"/>
  <c r="M10" i="48"/>
  <c r="K9" i="48"/>
  <c r="M10" i="47"/>
  <c r="K9" i="47"/>
  <c r="M10" i="46"/>
  <c r="K9" i="46"/>
  <c r="M10" i="45"/>
  <c r="K9" i="45"/>
  <c r="M10" i="44"/>
  <c r="K9" i="44"/>
  <c r="M10" i="43"/>
  <c r="K9" i="43"/>
  <c r="M10" i="42"/>
  <c r="K9" i="42"/>
  <c r="M10" i="41"/>
  <c r="K9" i="41"/>
  <c r="K10" i="40"/>
  <c r="I9" i="40"/>
  <c r="I10" i="1"/>
  <c r="G9" i="1"/>
  <c r="A16" i="49" l="1"/>
  <c r="C16" i="49" s="1"/>
  <c r="E16" i="49" s="1"/>
  <c r="G16" i="49" s="1"/>
  <c r="I16" i="49" s="1"/>
  <c r="K16" i="49" s="1"/>
  <c r="M16" i="49" s="1"/>
  <c r="A22" i="49" s="1"/>
  <c r="C22" i="49" s="1"/>
  <c r="E22" i="49" s="1"/>
  <c r="G22" i="49" s="1"/>
  <c r="I22" i="49" s="1"/>
  <c r="K22" i="49" s="1"/>
  <c r="M22" i="49" s="1"/>
  <c r="A28" i="49" s="1"/>
  <c r="C28" i="49" s="1"/>
  <c r="E28" i="49" s="1"/>
  <c r="G28" i="49" s="1"/>
  <c r="I28" i="49" s="1"/>
  <c r="K28" i="49" s="1"/>
  <c r="M28" i="49" s="1"/>
  <c r="A34" i="49" s="1"/>
  <c r="C34" i="49" s="1"/>
  <c r="E34" i="49" s="1"/>
  <c r="G34" i="49" s="1"/>
  <c r="I34" i="49" s="1"/>
  <c r="K34" i="49" s="1"/>
  <c r="M34" i="49" s="1"/>
  <c r="A40" i="49" s="1"/>
  <c r="C40" i="49" s="1"/>
  <c r="M9" i="49"/>
  <c r="A16" i="48"/>
  <c r="C16" i="48" s="1"/>
  <c r="E16" i="48" s="1"/>
  <c r="G16" i="48" s="1"/>
  <c r="I16" i="48" s="1"/>
  <c r="K16" i="48" s="1"/>
  <c r="M16" i="48" s="1"/>
  <c r="A22" i="48" s="1"/>
  <c r="C22" i="48" s="1"/>
  <c r="E22" i="48" s="1"/>
  <c r="G22" i="48" s="1"/>
  <c r="I22" i="48" s="1"/>
  <c r="K22" i="48" s="1"/>
  <c r="M22" i="48" s="1"/>
  <c r="A28" i="48" s="1"/>
  <c r="C28" i="48" s="1"/>
  <c r="E28" i="48" s="1"/>
  <c r="G28" i="48" s="1"/>
  <c r="I28" i="48" s="1"/>
  <c r="K28" i="48" s="1"/>
  <c r="M28" i="48" s="1"/>
  <c r="A34" i="48" s="1"/>
  <c r="C34" i="48" s="1"/>
  <c r="E34" i="48" s="1"/>
  <c r="G34" i="48" s="1"/>
  <c r="I34" i="48" s="1"/>
  <c r="K34" i="48" s="1"/>
  <c r="M34" i="48" s="1"/>
  <c r="A40" i="48" s="1"/>
  <c r="C40" i="48" s="1"/>
  <c r="M9" i="48"/>
  <c r="A16" i="47"/>
  <c r="C16" i="47" s="1"/>
  <c r="E16" i="47" s="1"/>
  <c r="G16" i="47" s="1"/>
  <c r="I16" i="47" s="1"/>
  <c r="K16" i="47" s="1"/>
  <c r="M16" i="47" s="1"/>
  <c r="A22" i="47" s="1"/>
  <c r="C22" i="47" s="1"/>
  <c r="E22" i="47" s="1"/>
  <c r="G22" i="47" s="1"/>
  <c r="I22" i="47" s="1"/>
  <c r="K22" i="47" s="1"/>
  <c r="M22" i="47" s="1"/>
  <c r="A28" i="47" s="1"/>
  <c r="C28" i="47" s="1"/>
  <c r="E28" i="47" s="1"/>
  <c r="G28" i="47" s="1"/>
  <c r="I28" i="47" s="1"/>
  <c r="K28" i="47" s="1"/>
  <c r="M28" i="47" s="1"/>
  <c r="A34" i="47" s="1"/>
  <c r="C34" i="47" s="1"/>
  <c r="E34" i="47" s="1"/>
  <c r="G34" i="47" s="1"/>
  <c r="I34" i="47" s="1"/>
  <c r="M9" i="47"/>
  <c r="A16" i="46"/>
  <c r="C16" i="46" s="1"/>
  <c r="E16" i="46" s="1"/>
  <c r="G16" i="46" s="1"/>
  <c r="I16" i="46" s="1"/>
  <c r="K16" i="46" s="1"/>
  <c r="M16" i="46" s="1"/>
  <c r="A22" i="46" s="1"/>
  <c r="C22" i="46" s="1"/>
  <c r="E22" i="46" s="1"/>
  <c r="G22" i="46" s="1"/>
  <c r="I22" i="46" s="1"/>
  <c r="K22" i="46" s="1"/>
  <c r="M22" i="46" s="1"/>
  <c r="A28" i="46" s="1"/>
  <c r="C28" i="46" s="1"/>
  <c r="E28" i="46" s="1"/>
  <c r="G28" i="46" s="1"/>
  <c r="I28" i="46" s="1"/>
  <c r="K28" i="46" s="1"/>
  <c r="M28" i="46" s="1"/>
  <c r="A34" i="46" s="1"/>
  <c r="C34" i="46" s="1"/>
  <c r="E34" i="46" s="1"/>
  <c r="G34" i="46" s="1"/>
  <c r="I34" i="46" s="1"/>
  <c r="K34" i="46" s="1"/>
  <c r="M34" i="46" s="1"/>
  <c r="A40" i="46" s="1"/>
  <c r="C40" i="46" s="1"/>
  <c r="M9" i="46"/>
  <c r="A16" i="45"/>
  <c r="C16" i="45" s="1"/>
  <c r="E16" i="45" s="1"/>
  <c r="G16" i="45" s="1"/>
  <c r="I16" i="45" s="1"/>
  <c r="K16" i="45" s="1"/>
  <c r="M16" i="45" s="1"/>
  <c r="A22" i="45" s="1"/>
  <c r="C22" i="45" s="1"/>
  <c r="E22" i="45" s="1"/>
  <c r="G22" i="45" s="1"/>
  <c r="I22" i="45" s="1"/>
  <c r="K22" i="45" s="1"/>
  <c r="M22" i="45" s="1"/>
  <c r="A28" i="45" s="1"/>
  <c r="C28" i="45" s="1"/>
  <c r="M9" i="45"/>
  <c r="A16" i="44"/>
  <c r="C16" i="44" s="1"/>
  <c r="E16" i="44" s="1"/>
  <c r="G16" i="44" s="1"/>
  <c r="I16" i="44" s="1"/>
  <c r="K16" i="44" s="1"/>
  <c r="M16" i="44" s="1"/>
  <c r="A22" i="44" s="1"/>
  <c r="C22" i="44" s="1"/>
  <c r="E22" i="44" s="1"/>
  <c r="G22" i="44" s="1"/>
  <c r="I22" i="44" s="1"/>
  <c r="K22" i="44" s="1"/>
  <c r="M22" i="44" s="1"/>
  <c r="A28" i="44" s="1"/>
  <c r="C28" i="44" s="1"/>
  <c r="E28" i="44" s="1"/>
  <c r="G28" i="44" s="1"/>
  <c r="I28" i="44" s="1"/>
  <c r="K28" i="44" s="1"/>
  <c r="M28" i="44" s="1"/>
  <c r="A34" i="44" s="1"/>
  <c r="C34" i="44" s="1"/>
  <c r="E34" i="44" s="1"/>
  <c r="G34" i="44" s="1"/>
  <c r="I34" i="44" s="1"/>
  <c r="K34" i="44" s="1"/>
  <c r="M34" i="44" s="1"/>
  <c r="A40" i="44" s="1"/>
  <c r="C40" i="44" s="1"/>
  <c r="M9" i="44"/>
  <c r="A16" i="43"/>
  <c r="C16" i="43" s="1"/>
  <c r="E16" i="43" s="1"/>
  <c r="G16" i="43" s="1"/>
  <c r="I16" i="43" s="1"/>
  <c r="K16" i="43" s="1"/>
  <c r="M16" i="43" s="1"/>
  <c r="A22" i="43" s="1"/>
  <c r="C22" i="43" s="1"/>
  <c r="E22" i="43" s="1"/>
  <c r="G22" i="43" s="1"/>
  <c r="I22" i="43" s="1"/>
  <c r="K22" i="43" s="1"/>
  <c r="M22" i="43" s="1"/>
  <c r="A28" i="43" s="1"/>
  <c r="C28" i="43" s="1"/>
  <c r="E28" i="43" s="1"/>
  <c r="G28" i="43" s="1"/>
  <c r="I28" i="43" s="1"/>
  <c r="K28" i="43" s="1"/>
  <c r="M28" i="43" s="1"/>
  <c r="A34" i="43" s="1"/>
  <c r="C34" i="43" s="1"/>
  <c r="E34" i="43" s="1"/>
  <c r="G34" i="43" s="1"/>
  <c r="I34" i="43" s="1"/>
  <c r="K34" i="43" s="1"/>
  <c r="M34" i="43" s="1"/>
  <c r="A40" i="43" s="1"/>
  <c r="C40" i="43" s="1"/>
  <c r="M9" i="43"/>
  <c r="A16" i="42"/>
  <c r="C16" i="42" s="1"/>
  <c r="E16" i="42" s="1"/>
  <c r="G16" i="42" s="1"/>
  <c r="I16" i="42" s="1"/>
  <c r="K16" i="42" s="1"/>
  <c r="M16" i="42" s="1"/>
  <c r="A22" i="42" s="1"/>
  <c r="C22" i="42" s="1"/>
  <c r="E22" i="42" s="1"/>
  <c r="G22" i="42" s="1"/>
  <c r="I22" i="42" s="1"/>
  <c r="K22" i="42" s="1"/>
  <c r="M22" i="42" s="1"/>
  <c r="A28" i="42" s="1"/>
  <c r="C28" i="42" s="1"/>
  <c r="E28" i="42" s="1"/>
  <c r="G28" i="42" s="1"/>
  <c r="I28" i="42" s="1"/>
  <c r="K28" i="42" s="1"/>
  <c r="M28" i="42" s="1"/>
  <c r="A34" i="42" s="1"/>
  <c r="C34" i="42" s="1"/>
  <c r="E34" i="42" s="1"/>
  <c r="G34" i="42" s="1"/>
  <c r="I34" i="42" s="1"/>
  <c r="K34" i="42" s="1"/>
  <c r="M34" i="42" s="1"/>
  <c r="A40" i="42" s="1"/>
  <c r="C40" i="42" s="1"/>
  <c r="M9" i="42"/>
  <c r="A16" i="41"/>
  <c r="C16" i="41" s="1"/>
  <c r="E16" i="41" s="1"/>
  <c r="G16" i="41" s="1"/>
  <c r="I16" i="41" s="1"/>
  <c r="K16" i="41" s="1"/>
  <c r="M16" i="41" s="1"/>
  <c r="A22" i="41" s="1"/>
  <c r="C22" i="41" s="1"/>
  <c r="E22" i="41" s="1"/>
  <c r="G22" i="41" s="1"/>
  <c r="I22" i="41" s="1"/>
  <c r="K22" i="41" s="1"/>
  <c r="M22" i="41" s="1"/>
  <c r="A28" i="41" s="1"/>
  <c r="C28" i="41" s="1"/>
  <c r="E28" i="41" s="1"/>
  <c r="G28" i="41" s="1"/>
  <c r="I28" i="41" s="1"/>
  <c r="K28" i="41" s="1"/>
  <c r="M28" i="41" s="1"/>
  <c r="A34" i="41" s="1"/>
  <c r="C34" i="41" s="1"/>
  <c r="E34" i="41" s="1"/>
  <c r="G34" i="41" s="1"/>
  <c r="I34" i="41" s="1"/>
  <c r="K34" i="41" s="1"/>
  <c r="M34" i="41" s="1"/>
  <c r="A40" i="41" s="1"/>
  <c r="C40" i="41" s="1"/>
  <c r="M9" i="41"/>
  <c r="M10" i="40"/>
  <c r="K9" i="40"/>
  <c r="K10" i="1"/>
  <c r="I9" i="1"/>
  <c r="E28" i="45" l="1"/>
  <c r="G28" i="45" s="1"/>
  <c r="I28" i="45" s="1"/>
  <c r="K28" i="45" s="1"/>
  <c r="M28" i="45" s="1"/>
  <c r="A34" i="45" s="1"/>
  <c r="C34" i="45" s="1"/>
  <c r="E34" i="45" s="1"/>
  <c r="G34" i="45" s="1"/>
  <c r="I34" i="45" s="1"/>
  <c r="K34" i="45" s="1"/>
  <c r="M34" i="45" s="1"/>
  <c r="A40" i="45" s="1"/>
  <c r="C40" i="45" s="1"/>
  <c r="K9" i="1"/>
  <c r="M10" i="1"/>
  <c r="M9" i="1" s="1"/>
  <c r="K34" i="47"/>
  <c r="M34" i="47" s="1"/>
  <c r="A40" i="47" s="1"/>
  <c r="C40" i="47" s="1"/>
  <c r="A16" i="40"/>
  <c r="C16" i="40" s="1"/>
  <c r="E16" i="40" s="1"/>
  <c r="G16" i="40" s="1"/>
  <c r="I16" i="40" s="1"/>
  <c r="K16" i="40" s="1"/>
  <c r="M16" i="40" s="1"/>
  <c r="A22" i="40" s="1"/>
  <c r="C22" i="40" s="1"/>
  <c r="E22" i="40" s="1"/>
  <c r="G22" i="40" s="1"/>
  <c r="I22" i="40" s="1"/>
  <c r="K22" i="40" s="1"/>
  <c r="M22" i="40" s="1"/>
  <c r="A28" i="40" s="1"/>
  <c r="C28" i="40" s="1"/>
  <c r="E28" i="40" s="1"/>
  <c r="G28" i="40" s="1"/>
  <c r="I28" i="40" s="1"/>
  <c r="K28" i="40" s="1"/>
  <c r="M28" i="40" s="1"/>
  <c r="A34" i="40" s="1"/>
  <c r="C34" i="40" s="1"/>
  <c r="E34" i="40" s="1"/>
  <c r="G34" i="40" s="1"/>
  <c r="I34" i="40" s="1"/>
  <c r="K34" i="40" s="1"/>
  <c r="M34" i="40" s="1"/>
  <c r="A40" i="40" s="1"/>
  <c r="C40" i="40" s="1"/>
  <c r="M9" i="40"/>
  <c r="A16" i="1" l="1"/>
  <c r="C16" i="1" s="1"/>
  <c r="E16" i="1" l="1"/>
  <c r="G16" i="1" l="1"/>
  <c r="I16" i="1" s="1"/>
  <c r="K16" i="1" s="1"/>
  <c r="M16" i="1" l="1"/>
  <c r="A22" i="1" l="1"/>
  <c r="C22" i="1" l="1"/>
  <c r="E22" i="1" l="1"/>
  <c r="G22" i="1" l="1"/>
  <c r="I22" i="1" s="1"/>
  <c r="K22" i="1" s="1"/>
  <c r="M22" i="1" l="1"/>
  <c r="A28" i="1" l="1"/>
  <c r="C28" i="1" l="1"/>
  <c r="E28" i="1" l="1"/>
  <c r="G28" i="1" l="1"/>
  <c r="I28" i="1" s="1"/>
  <c r="K28" i="1" s="1"/>
  <c r="M28" i="1" l="1"/>
  <c r="A34" i="1" l="1"/>
  <c r="C34" i="1" l="1"/>
  <c r="E34" i="1" l="1"/>
  <c r="G34" i="1" l="1"/>
  <c r="I34" i="1" s="1"/>
  <c r="K34" i="1" s="1"/>
  <c r="M34" i="1" l="1"/>
  <c r="A40" i="1" l="1"/>
  <c r="C40" i="1" l="1"/>
</calcChain>
</file>

<file path=xl/sharedStrings.xml><?xml version="1.0" encoding="utf-8"?>
<sst xmlns="http://schemas.openxmlformats.org/spreadsheetml/2006/main" count="512" uniqueCount="135">
  <si>
    <t>Notes</t>
  </si>
  <si>
    <t>https://www.vertex42.com/calendars/</t>
  </si>
  <si>
    <t>MODÈLES DE CALENDRIER par Vertex42</t>
  </si>
  <si>
    <r>
      <t>Étape 1 :</t>
    </r>
    <r>
      <rPr>
        <b/>
        <sz val="12"/>
        <color theme="1" tint="0.34998626667073579"/>
        <rFont val="Calibri"/>
        <family val="2"/>
        <scheme val="minor"/>
      </rPr>
      <t xml:space="preserve"> Entrer l’année et le mois de début</t>
    </r>
  </si>
  <si>
    <r>
      <t>Étape 2 :</t>
    </r>
    <r>
      <rPr>
        <b/>
        <sz val="12"/>
        <color theme="1" tint="0.34998626667073579"/>
        <rFont val="Calibri"/>
        <family val="2"/>
        <scheme val="minor"/>
      </rPr>
      <t xml:space="preserve"> Choisir le jour de début</t>
    </r>
  </si>
  <si>
    <r>
      <t>Étape 3 :</t>
    </r>
    <r>
      <rPr>
        <b/>
        <sz val="12"/>
        <color theme="1" tint="0.34998626667073579"/>
        <rFont val="Calibri"/>
        <family val="2"/>
        <scheme val="minor"/>
      </rPr>
      <t xml:space="preserve"> Personnaliser les couleurs / polices du thème</t>
    </r>
  </si>
  <si>
    <r>
      <t>Étape 4 :</t>
    </r>
    <r>
      <rPr>
        <b/>
        <sz val="12"/>
        <color theme="1" tint="0.34998626667073579"/>
        <rFont val="Calibri"/>
        <family val="2"/>
        <scheme val="minor"/>
      </rPr>
      <t xml:space="preserve"> Imprimer sur papier ou PDF</t>
    </r>
  </si>
  <si>
    <t>Année</t>
  </si>
  <si>
    <t>Mois de début</t>
  </si>
  <si>
    <t>Jour de début de la semaine</t>
  </si>
  <si>
    <t>Accédez Mise en page &gt; Thèmes pour choisir</t>
  </si>
  <si>
    <t>différentes couleurs et polices.</t>
  </si>
  <si>
    <t>les feuilles de calcul sélectionnées.</t>
  </si>
  <si>
    <t>Imprimer le classeur entier ou uniquement</t>
  </si>
  <si>
    <t>VENERQUE BMX</t>
  </si>
  <si>
    <t>BLAGNAC</t>
  </si>
  <si>
    <t>VTT 14H30-16H30</t>
  </si>
  <si>
    <t>SORTIE ROUTE</t>
  </si>
  <si>
    <t>VENERQUE</t>
  </si>
  <si>
    <t>PISTE MURET</t>
  </si>
  <si>
    <t>BMX 14H-16H</t>
  </si>
  <si>
    <t>ROUTE 14H30-16H30</t>
  </si>
  <si>
    <t>MERMOZ 14H30-16H30</t>
  </si>
  <si>
    <t>14H-16H</t>
  </si>
  <si>
    <t>FORUM DES ASSOS</t>
  </si>
  <si>
    <t>FORMATION FFC</t>
  </si>
  <si>
    <t>FIN VACANCES</t>
  </si>
  <si>
    <t>DEBUT VACANCES</t>
  </si>
  <si>
    <t>PISTE A MURET</t>
  </si>
  <si>
    <t>BMX</t>
  </si>
  <si>
    <t>PPG</t>
  </si>
  <si>
    <t>GOUTE DE NOEL</t>
  </si>
  <si>
    <t>ALLEES DU DUC 10H-12H</t>
  </si>
  <si>
    <t>VTT 10H12H</t>
  </si>
  <si>
    <t>VACANCES</t>
  </si>
  <si>
    <t xml:space="preserve">BMX </t>
  </si>
  <si>
    <t>NOEL</t>
  </si>
  <si>
    <t>BMX/ROUTE ECOLE 10H-12H</t>
  </si>
  <si>
    <t>WEEK END Espagne</t>
  </si>
  <si>
    <t>STAGE ST FERREOL</t>
  </si>
  <si>
    <t>ECOLE/CADETS/JUNIORS</t>
  </si>
  <si>
    <t>FERIE</t>
  </si>
  <si>
    <t>VTT BOUCONNE</t>
  </si>
  <si>
    <t>GOUTE DE FIN D ANNEE</t>
  </si>
  <si>
    <t>ALLES DU DUC 10H12H</t>
  </si>
  <si>
    <t>SOIREE FIN D ANNEE</t>
  </si>
  <si>
    <t>PLAY JUMP</t>
  </si>
  <si>
    <t xml:space="preserve">CHAMPIONNAT </t>
  </si>
  <si>
    <t>BMX/ROUTE VENERQUE</t>
  </si>
  <si>
    <t>BEAUZELLE</t>
  </si>
  <si>
    <t>VISIO MODULE ACCUEIL</t>
  </si>
  <si>
    <t>RANDO CYCLO</t>
  </si>
  <si>
    <t>Sortie Prépa Cintegabelle</t>
  </si>
  <si>
    <t>11H00-17H00</t>
  </si>
  <si>
    <t xml:space="preserve"> REPRISE BLAGNAC</t>
  </si>
  <si>
    <t>ALLEES 10H00-12H00</t>
  </si>
  <si>
    <t>BMX/ROUTE 10H-12H</t>
  </si>
  <si>
    <t>ALLEES 10H12H</t>
  </si>
  <si>
    <t xml:space="preserve">INITIATION </t>
  </si>
  <si>
    <t>PISTE TARBES</t>
  </si>
  <si>
    <t>OUVERT A TOUS</t>
  </si>
  <si>
    <t>ASSEMBLEE GENERALE</t>
  </si>
  <si>
    <t>19H00</t>
  </si>
  <si>
    <t>9H30-12H00</t>
  </si>
  <si>
    <t>BMX VENERQUE</t>
  </si>
  <si>
    <t>RDV 14H45 CINTEGABELLE</t>
  </si>
  <si>
    <t>10H-12H</t>
  </si>
  <si>
    <t>REPRISE VENERQUE</t>
  </si>
  <si>
    <t>WEEK END INTEGRATION</t>
  </si>
  <si>
    <t>9H30</t>
  </si>
  <si>
    <t>BMX 14-16H</t>
  </si>
  <si>
    <t>vacances</t>
  </si>
  <si>
    <t>9H30-13h00</t>
  </si>
  <si>
    <t>STAGE U17/U19</t>
  </si>
  <si>
    <t>ROUTE</t>
  </si>
  <si>
    <t>NOUVELLE SALLE DES FETES</t>
  </si>
  <si>
    <t>AVEC FRED MONCASSIN</t>
  </si>
  <si>
    <t>STAGE CYCLO CROSS</t>
  </si>
  <si>
    <t>VTT /cyclo cross 10H-12H</t>
  </si>
  <si>
    <t>9h30-12h</t>
  </si>
  <si>
    <t>14H30-16H30</t>
  </si>
  <si>
    <t>BMX 14H30-16H30</t>
  </si>
  <si>
    <t>VENERQUE BMX ROUTE</t>
  </si>
  <si>
    <t>10H00-12H00</t>
  </si>
  <si>
    <t>VENERQUE 9H30</t>
  </si>
  <si>
    <t>MERMOZ 14H30-17H00</t>
  </si>
  <si>
    <t xml:space="preserve">VENERQUE BMX </t>
  </si>
  <si>
    <t>GP DE CINTEGABELLE</t>
  </si>
  <si>
    <t>VTT-CYCLO-CROSS 10H-12H</t>
  </si>
  <si>
    <t>ALLEES DU DUC  10H-12H</t>
  </si>
  <si>
    <t>VTT/CYCLO CROSS</t>
  </si>
  <si>
    <t>COURSE DE NOEL</t>
  </si>
  <si>
    <t>allées du duc 10H-12H</t>
  </si>
  <si>
    <t>BMX/ROUTE 10h-12h</t>
  </si>
  <si>
    <t>ROUTE ELITE VENDEE</t>
  </si>
  <si>
    <t>DE</t>
  </si>
  <si>
    <t>France</t>
  </si>
  <si>
    <t>BMX /ROUTE 14H30-16H30</t>
  </si>
  <si>
    <t>BMX/ROUTE 14H30-16H60</t>
  </si>
  <si>
    <t>ROUTE/BMX 14H30-16H30</t>
  </si>
  <si>
    <t>BMX/ROUTE 14H30-16H30</t>
  </si>
  <si>
    <t>ASCENSION</t>
  </si>
  <si>
    <t>14H00-16H00</t>
  </si>
  <si>
    <t>VTT/CYCL-CRO 14H30</t>
  </si>
  <si>
    <t>ROUTE 14H30</t>
  </si>
  <si>
    <t>VTT/cyclo cross 10H-12H</t>
  </si>
  <si>
    <t>allées 10h-12h</t>
  </si>
  <si>
    <t>VTT/CYCLO-CROSS 10H12H</t>
  </si>
  <si>
    <t>CLUB FERME</t>
  </si>
  <si>
    <t>ALLEES 10H-12H</t>
  </si>
  <si>
    <t>AG ELECTIVE FFC</t>
  </si>
  <si>
    <t>EDUCATEURS GSC</t>
  </si>
  <si>
    <t>JOURNEE RECYCLAGE</t>
  </si>
  <si>
    <t>SOIREE PRESENTATION</t>
  </si>
  <si>
    <t>SKODA 19H00</t>
  </si>
  <si>
    <t>PISTE BX OMNIUM</t>
  </si>
  <si>
    <t>STAGE BMX 100% FILLES</t>
  </si>
  <si>
    <t>TEAMS U17/U19/N2</t>
  </si>
  <si>
    <t>STAGE BMX LAURINE</t>
  </si>
  <si>
    <t>VTT/CYCLO-CROSS</t>
  </si>
  <si>
    <t>STAGE BMX</t>
  </si>
  <si>
    <t>10H-16H</t>
  </si>
  <si>
    <t>VTT/cyclo-cross 14h30</t>
  </si>
  <si>
    <t>STAGE U17/U20</t>
  </si>
  <si>
    <t>INITIATION PISTE</t>
  </si>
  <si>
    <t>FOIX</t>
  </si>
  <si>
    <t>VTT à Lagrâce Dieu</t>
  </si>
  <si>
    <t>STAGE VAC VTT/BMX</t>
  </si>
  <si>
    <t>TROPHEE CVJ</t>
  </si>
  <si>
    <t>ALBI</t>
  </si>
  <si>
    <t>CHPT PISTE ECOLE BRANOUX</t>
  </si>
  <si>
    <t>TROPHEE BRANOUX</t>
  </si>
  <si>
    <t>CHPT ECOLE CASTELSARRASIN</t>
  </si>
  <si>
    <t>LONGAGES TROPHEE</t>
  </si>
  <si>
    <t>CVJ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</si>
</sst>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0\ &quot;€&quot;_-;\-* #,##0\ &quot;€&quot;_-;_-* &quot;-&quot;\ &quot;€&quot;_-;_-@_-"/>
    <numFmt numFmtId="44" formatCode="_-* #,##0.00\ &quot;€&quot;_-;\-* #,##0.00\ &quot;€&quot;_-;_-* &quot;-&quot;??\ &quot;€&quot;_-;_-@_-"/>
    <numFmt numFmtId="164" formatCode="_(* #,##0_);_(* \(#,##0\);_(* &quot;-&quot;_);_(@_)"/>
    <numFmt numFmtId="165" formatCode="_(* #,##0.00_);_(* \(#,##0.00\);_(* &quot;-&quot;??_);_(@_)"/>
    <numFmt numFmtId="166" formatCode="mmmm\ yyyy"/>
    <numFmt numFmtId="167" formatCode="dddd"/>
    <numFmt numFmtId="168" formatCode="d"/>
  </numFmts>
  <fonts count="53" x14ac:knownFonts="1">
    <font>
      <sz val="10"/>
      <name val="Arial"/>
      <family val="2"/>
    </font>
    <font>
      <sz val="11"/>
      <color theme="1"/>
      <name val="Calibri"/>
      <family val="2"/>
      <scheme val="minor"/>
    </font>
    <font>
      <sz val="8"/>
      <name val="Arial"/>
      <family val="2"/>
    </font>
    <font>
      <sz val="7"/>
      <name val="Arial"/>
      <family val="2"/>
    </font>
    <font>
      <b/>
      <sz val="14"/>
      <name val="Calibri"/>
      <family val="2"/>
      <scheme val="minor"/>
    </font>
    <font>
      <sz val="8"/>
      <color theme="4" tint="-0.249977111117893"/>
      <name val="Calibri"/>
      <family val="2"/>
      <scheme val="minor"/>
    </font>
    <font>
      <sz val="8"/>
      <name val="Calibri"/>
      <family val="2"/>
      <scheme val="minor"/>
    </font>
    <font>
      <sz val="11"/>
      <color theme="1" tint="0.34998626667073579"/>
      <name val="Calibri"/>
      <family val="2"/>
      <scheme val="minor"/>
    </font>
    <font>
      <u/>
      <sz val="10"/>
      <color indexed="12"/>
      <name val="Arial"/>
      <family val="2"/>
    </font>
    <font>
      <sz val="10"/>
      <name val="Arial"/>
      <family val="2"/>
    </font>
    <font>
      <sz val="10"/>
      <name val="Calibri"/>
      <family val="2"/>
      <scheme val="minor"/>
    </font>
    <font>
      <b/>
      <sz val="48"/>
      <color theme="4" tint="-0.249977111117893"/>
      <name val="Calibri"/>
      <family val="2"/>
      <scheme val="major"/>
    </font>
    <font>
      <b/>
      <sz val="16"/>
      <color theme="0"/>
      <name val="Calibri"/>
      <family val="2"/>
      <scheme val="major"/>
    </font>
    <font>
      <sz val="9"/>
      <name val="Arial"/>
      <family val="2"/>
    </font>
    <font>
      <b/>
      <sz val="12"/>
      <color theme="1" tint="0.499984740745262"/>
      <name val="Calibri"/>
      <family val="2"/>
      <scheme val="minor"/>
    </font>
    <font>
      <b/>
      <sz val="9"/>
      <color theme="4" tint="-0.249977111117893"/>
      <name val="Calibri"/>
      <family val="2"/>
      <scheme val="major"/>
    </font>
    <font>
      <u/>
      <sz val="11"/>
      <color theme="1" tint="0.499984740745262"/>
      <name val="Calibri"/>
      <family val="2"/>
      <scheme val="minor"/>
    </font>
    <font>
      <sz val="10"/>
      <color theme="0" tint="-0.34998626667073579"/>
      <name val="Arial"/>
      <family val="2"/>
    </font>
    <font>
      <b/>
      <sz val="12"/>
      <color theme="4" tint="-0.249977111117893"/>
      <name val="Calibri"/>
      <family val="2"/>
      <scheme val="minor"/>
    </font>
    <font>
      <b/>
      <sz val="12"/>
      <color theme="1" tint="0.34998626667073579"/>
      <name val="Calibri"/>
      <family val="2"/>
      <scheme val="minor"/>
    </font>
    <font>
      <sz val="10"/>
      <color theme="1" tint="0.249977111117893"/>
      <name val="Calibri"/>
      <family val="2"/>
      <scheme val="minor"/>
    </font>
    <font>
      <u/>
      <sz val="10"/>
      <color theme="11"/>
      <name val="Arial"/>
      <family val="2"/>
    </font>
    <font>
      <sz val="18"/>
      <color theme="3"/>
      <name val="Calibri"/>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font>
    <font>
      <sz val="9"/>
      <name val="Calibri"/>
      <family val="2"/>
      <scheme val="minor"/>
    </font>
    <font>
      <b/>
      <sz val="9"/>
      <name val="Calibri"/>
      <family val="2"/>
      <scheme val="minor"/>
    </font>
    <font>
      <b/>
      <sz val="9"/>
      <color theme="0"/>
      <name val="Calibri"/>
      <family val="2"/>
      <scheme val="minor"/>
    </font>
    <font>
      <sz val="9"/>
      <color theme="1" tint="0.249977111117893"/>
      <name val="Calibri"/>
      <family val="2"/>
      <scheme val="minor"/>
    </font>
    <font>
      <b/>
      <sz val="14"/>
      <color theme="0"/>
      <name val="Calibri"/>
      <family val="2"/>
      <scheme val="minor"/>
    </font>
    <font>
      <sz val="9"/>
      <name val="Calibri"/>
      <family val="2"/>
      <scheme val="major"/>
    </font>
    <font>
      <b/>
      <sz val="14"/>
      <name val="Calibri"/>
      <family val="2"/>
      <scheme val="major"/>
    </font>
    <font>
      <sz val="8"/>
      <color theme="4" tint="-0.249977111117893"/>
      <name val="Calibri"/>
      <family val="2"/>
      <scheme val="major"/>
    </font>
    <font>
      <sz val="8"/>
      <name val="Calibri"/>
      <family val="2"/>
      <scheme val="major"/>
    </font>
    <font>
      <sz val="10"/>
      <name val="Calibri"/>
      <family val="2"/>
      <scheme val="major"/>
    </font>
    <font>
      <sz val="8"/>
      <color rgb="FFFF0000"/>
      <name val="Calibri"/>
      <family val="2"/>
      <scheme val="minor"/>
    </font>
    <font>
      <sz val="9"/>
      <color rgb="FFFF0000"/>
      <name val="Calibri"/>
      <family val="2"/>
      <scheme val="minor"/>
    </font>
    <font>
      <b/>
      <sz val="9"/>
      <name val="Arial"/>
      <family val="2"/>
    </font>
    <font>
      <sz val="9"/>
      <color rgb="FFFF0000"/>
      <name val="Arial"/>
      <family val="2"/>
    </font>
  </fonts>
  <fills count="4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7030A0"/>
        <bgColor indexed="64"/>
      </patternFill>
    </fill>
    <fill>
      <patternFill patternType="solid">
        <fgColor rgb="FFFFC000"/>
        <bgColor indexed="64"/>
      </patternFill>
    </fill>
    <fill>
      <patternFill patternType="solid">
        <fgColor rgb="FF0070C0"/>
        <bgColor indexed="64"/>
      </patternFill>
    </fill>
    <fill>
      <patternFill patternType="solid">
        <fgColor theme="9"/>
        <bgColor indexed="64"/>
      </patternFill>
    </fill>
  </fills>
  <borders count="39">
    <border>
      <left/>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theme="4" tint="-0.24994659260841701"/>
      </left>
      <right/>
      <top style="thin">
        <color theme="4" tint="-0.24994659260841701"/>
      </top>
      <bottom style="thin">
        <color theme="0" tint="-0.499984740745262"/>
      </bottom>
      <diagonal/>
    </border>
    <border>
      <left/>
      <right/>
      <top style="thin">
        <color theme="4" tint="-0.24994659260841701"/>
      </top>
      <bottom style="thin">
        <color theme="0" tint="-0.499984740745262"/>
      </bottom>
      <diagonal/>
    </border>
    <border>
      <left style="thin">
        <color theme="4" tint="-0.24994659260841701"/>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diagonal/>
    </border>
    <border>
      <left/>
      <right style="thin">
        <color indexed="64"/>
      </right>
      <top/>
      <bottom style="thin">
        <color theme="0" tint="-0.499984740745262"/>
      </bottom>
      <diagonal/>
    </border>
    <border>
      <left style="thin">
        <color indexed="64"/>
      </left>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4" tint="-0.24994659260841701"/>
      </top>
      <bottom/>
      <diagonal/>
    </border>
    <border>
      <left style="thin">
        <color indexed="64"/>
      </left>
      <right/>
      <top/>
      <bottom style="thin">
        <color theme="0" tint="-0.499984740745262"/>
      </bottom>
      <diagonal/>
    </border>
    <border>
      <left style="thin">
        <color indexed="64"/>
      </left>
      <right/>
      <top style="thin">
        <color theme="0" tint="-0.499984740745262"/>
      </top>
      <bottom/>
      <diagonal/>
    </border>
    <border>
      <left/>
      <right style="thin">
        <color indexed="64"/>
      </right>
      <top style="thin">
        <color theme="0" tint="-0.499984740745262"/>
      </top>
      <bottom/>
      <diagonal/>
    </border>
    <border>
      <left/>
      <right/>
      <top style="thin">
        <color indexed="64"/>
      </top>
      <bottom/>
      <diagonal/>
    </border>
    <border>
      <left/>
      <right/>
      <top/>
      <bottom style="thin">
        <color indexed="64"/>
      </bottom>
      <diagonal/>
    </border>
    <border>
      <left style="thin">
        <color theme="0" tint="-0.499984740745262"/>
      </left>
      <right/>
      <top/>
      <bottom style="thin">
        <color indexed="64"/>
      </bottom>
      <diagonal/>
    </border>
    <border>
      <left/>
      <right style="thin">
        <color theme="0" tint="-0.499984740745262"/>
      </right>
      <top/>
      <bottom style="thin">
        <color indexed="64"/>
      </bottom>
      <diagonal/>
    </border>
  </borders>
  <cellStyleXfs count="50">
    <xf numFmtId="0" fontId="0" fillId="0" borderId="0"/>
    <xf numFmtId="0" fontId="8" fillId="0" borderId="0" applyNumberFormat="0" applyFill="0" applyBorder="0" applyAlignment="0" applyProtection="0">
      <alignment vertical="top"/>
      <protection locked="0"/>
    </xf>
    <xf numFmtId="165" fontId="9" fillId="0" borderId="0" applyFont="0" applyFill="0" applyBorder="0" applyAlignment="0" applyProtection="0"/>
    <xf numFmtId="0" fontId="1" fillId="0" borderId="0"/>
    <xf numFmtId="0" fontId="21" fillId="0" borderId="0" applyNumberForma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42" fontId="9" fillId="0" borderId="0" applyFont="0" applyFill="0" applyBorder="0" applyAlignment="0" applyProtection="0"/>
    <xf numFmtId="9" fontId="9" fillId="0" borderId="0" applyFont="0" applyFill="0" applyBorder="0" applyAlignment="0" applyProtection="0"/>
    <xf numFmtId="0" fontId="22" fillId="0" borderId="0" applyNumberFormat="0" applyFill="0" applyBorder="0" applyAlignment="0" applyProtection="0"/>
    <xf numFmtId="0" fontId="23" fillId="0" borderId="13" applyNumberFormat="0" applyFill="0" applyAlignment="0" applyProtection="0"/>
    <xf numFmtId="0" fontId="24" fillId="0" borderId="14" applyNumberFormat="0" applyFill="0" applyAlignment="0" applyProtection="0"/>
    <xf numFmtId="0" fontId="25" fillId="0" borderId="15" applyNumberFormat="0" applyFill="0" applyAlignment="0" applyProtection="0"/>
    <xf numFmtId="0" fontId="25" fillId="0" borderId="0" applyNumberFormat="0" applyFill="0" applyBorder="0" applyAlignment="0" applyProtection="0"/>
    <xf numFmtId="0" fontId="26" fillId="5" borderId="0" applyNumberFormat="0" applyBorder="0" applyAlignment="0" applyProtection="0"/>
    <xf numFmtId="0" fontId="27" fillId="6" borderId="0" applyNumberFormat="0" applyBorder="0" applyAlignment="0" applyProtection="0"/>
    <xf numFmtId="0" fontId="28" fillId="7" borderId="0" applyNumberFormat="0" applyBorder="0" applyAlignment="0" applyProtection="0"/>
    <xf numFmtId="0" fontId="29" fillId="8" borderId="16" applyNumberFormat="0" applyAlignment="0" applyProtection="0"/>
    <xf numFmtId="0" fontId="30" fillId="9" borderId="17" applyNumberFormat="0" applyAlignment="0" applyProtection="0"/>
    <xf numFmtId="0" fontId="31" fillId="9" borderId="16" applyNumberFormat="0" applyAlignment="0" applyProtection="0"/>
    <xf numFmtId="0" fontId="32" fillId="0" borderId="18" applyNumberFormat="0" applyFill="0" applyAlignment="0" applyProtection="0"/>
    <xf numFmtId="0" fontId="33" fillId="10" borderId="19" applyNumberFormat="0" applyAlignment="0" applyProtection="0"/>
    <xf numFmtId="0" fontId="34" fillId="0" borderId="0" applyNumberFormat="0" applyFill="0" applyBorder="0" applyAlignment="0" applyProtection="0"/>
    <xf numFmtId="0" fontId="9" fillId="11" borderId="20" applyNumberFormat="0" applyFont="0" applyAlignment="0" applyProtection="0"/>
    <xf numFmtId="0" fontId="35" fillId="0" borderId="0" applyNumberFormat="0" applyFill="0" applyBorder="0" applyAlignment="0" applyProtection="0"/>
    <xf numFmtId="0" fontId="36" fillId="0" borderId="21" applyNumberFormat="0" applyFill="0" applyAlignment="0" applyProtection="0"/>
    <xf numFmtId="0" fontId="37"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37"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37"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37"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37"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7"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cellStyleXfs>
  <cellXfs count="295">
    <xf numFmtId="0" fontId="0" fillId="0" borderId="0" xfId="0"/>
    <xf numFmtId="0" fontId="0" fillId="0" borderId="0" xfId="0" applyAlignment="1">
      <alignment vertical="center"/>
    </xf>
    <xf numFmtId="0" fontId="2" fillId="0" borderId="0" xfId="0" applyFont="1" applyAlignment="1">
      <alignment vertical="center"/>
    </xf>
    <xf numFmtId="0" fontId="2" fillId="0" borderId="0" xfId="0" applyFont="1"/>
    <xf numFmtId="0" fontId="3" fillId="0" borderId="0" xfId="0" applyFont="1"/>
    <xf numFmtId="0" fontId="3" fillId="0" borderId="0" xfId="0" applyFont="1" applyAlignment="1">
      <alignment vertical="center"/>
    </xf>
    <xf numFmtId="0" fontId="10" fillId="0" borderId="0" xfId="0" applyFont="1"/>
    <xf numFmtId="0" fontId="5" fillId="0" borderId="2" xfId="0" applyFont="1" applyBorder="1" applyAlignment="1">
      <alignment horizontal="left" vertical="center" shrinkToFit="1"/>
    </xf>
    <xf numFmtId="0" fontId="13" fillId="0" borderId="0" xfId="0" applyFont="1"/>
    <xf numFmtId="0" fontId="18" fillId="2" borderId="0" xfId="0" applyFont="1" applyFill="1" applyAlignment="1">
      <alignment horizontal="left" vertical="center"/>
    </xf>
    <xf numFmtId="0" fontId="20" fillId="0" borderId="0" xfId="0" applyFont="1" applyAlignment="1">
      <alignment vertical="center"/>
    </xf>
    <xf numFmtId="0" fontId="14" fillId="0" borderId="0" xfId="2" applyNumberFormat="1" applyFont="1" applyFill="1" applyAlignment="1">
      <alignment horizontal="left"/>
    </xf>
    <xf numFmtId="0" fontId="16" fillId="0" borderId="0" xfId="1" applyFont="1" applyAlignment="1" applyProtection="1">
      <alignment horizontal="left"/>
    </xf>
    <xf numFmtId="14" fontId="11" fillId="0" borderId="0" xfId="0" applyNumberFormat="1" applyFont="1" applyAlignment="1">
      <alignment horizontal="left" vertical="top"/>
    </xf>
    <xf numFmtId="14" fontId="15" fillId="0" borderId="0" xfId="0" applyNumberFormat="1" applyFont="1" applyAlignment="1">
      <alignment vertical="top"/>
    </xf>
    <xf numFmtId="14" fontId="15" fillId="0" borderId="0" xfId="0" applyNumberFormat="1" applyFont="1" applyAlignment="1">
      <alignment horizontal="left" vertical="top"/>
    </xf>
    <xf numFmtId="168" fontId="4" fillId="0" borderId="1" xfId="0" applyNumberFormat="1" applyFont="1" applyBorder="1" applyAlignment="1">
      <alignment horizontal="center" vertical="center" shrinkToFit="1"/>
    </xf>
    <xf numFmtId="168" fontId="4" fillId="2" borderId="1" xfId="0" applyNumberFormat="1" applyFont="1" applyFill="1" applyBorder="1" applyAlignment="1">
      <alignment horizontal="center" vertical="center" shrinkToFit="1"/>
    </xf>
    <xf numFmtId="0" fontId="5" fillId="2" borderId="7" xfId="0" applyFont="1" applyFill="1" applyBorder="1" applyAlignment="1">
      <alignment horizontal="left" vertical="center" shrinkToFit="1"/>
    </xf>
    <xf numFmtId="168" fontId="4" fillId="36" borderId="1" xfId="0" applyNumberFormat="1" applyFont="1" applyFill="1" applyBorder="1" applyAlignment="1">
      <alignment horizontal="center" vertical="center" shrinkToFit="1"/>
    </xf>
    <xf numFmtId="0" fontId="5" fillId="2" borderId="2" xfId="0" applyFont="1" applyFill="1" applyBorder="1" applyAlignment="1">
      <alignment horizontal="left" vertical="center" shrinkToFit="1"/>
    </xf>
    <xf numFmtId="0" fontId="5" fillId="36" borderId="2" xfId="0" applyFont="1" applyFill="1" applyBorder="1" applyAlignment="1">
      <alignment horizontal="left" vertical="center" shrinkToFit="1"/>
    </xf>
    <xf numFmtId="0" fontId="6" fillId="2" borderId="3" xfId="0" applyFont="1" applyFill="1" applyBorder="1" applyAlignment="1">
      <alignment horizontal="left" vertical="top"/>
    </xf>
    <xf numFmtId="0" fontId="6" fillId="2" borderId="4" xfId="0" applyFont="1" applyFill="1" applyBorder="1" applyAlignment="1">
      <alignment horizontal="left" vertical="top"/>
    </xf>
    <xf numFmtId="168" fontId="4" fillId="38" borderId="1" xfId="0" applyNumberFormat="1" applyFont="1" applyFill="1" applyBorder="1" applyAlignment="1">
      <alignment horizontal="center" vertical="center" shrinkToFit="1"/>
    </xf>
    <xf numFmtId="0" fontId="5" fillId="38" borderId="7" xfId="0" applyFont="1" applyFill="1" applyBorder="1" applyAlignment="1">
      <alignment horizontal="left" vertical="center" shrinkToFit="1"/>
    </xf>
    <xf numFmtId="168" fontId="4" fillId="40" borderId="1" xfId="0" applyNumberFormat="1" applyFont="1" applyFill="1" applyBorder="1" applyAlignment="1">
      <alignment horizontal="center" vertical="center" shrinkToFit="1"/>
    </xf>
    <xf numFmtId="0" fontId="5" fillId="40" borderId="2" xfId="0" applyFont="1" applyFill="1" applyBorder="1" applyAlignment="1">
      <alignment horizontal="left" vertical="center" shrinkToFit="1"/>
    </xf>
    <xf numFmtId="0" fontId="5" fillId="0" borderId="7" xfId="0" applyFont="1" applyBorder="1" applyAlignment="1">
      <alignment horizontal="left" vertical="center" shrinkToFit="1"/>
    </xf>
    <xf numFmtId="0" fontId="13" fillId="0" borderId="0" xfId="0" applyFont="1" applyAlignment="1">
      <alignment vertical="center"/>
    </xf>
    <xf numFmtId="0" fontId="39" fillId="2" borderId="3" xfId="0" applyFont="1" applyFill="1" applyBorder="1" applyAlignment="1">
      <alignment horizontal="center" vertical="center"/>
    </xf>
    <xf numFmtId="0" fontId="7" fillId="0" borderId="27" xfId="0" applyFont="1" applyBorder="1" applyAlignment="1">
      <alignment horizontal="left" vertical="center" indent="1"/>
    </xf>
    <xf numFmtId="0" fontId="6" fillId="0" borderId="35" xfId="0" applyFont="1" applyBorder="1"/>
    <xf numFmtId="0" fontId="6" fillId="0" borderId="28" xfId="0" applyFont="1" applyBorder="1"/>
    <xf numFmtId="0" fontId="6" fillId="0" borderId="24" xfId="0" applyFont="1" applyBorder="1" applyAlignment="1">
      <alignment horizontal="left" vertical="center"/>
    </xf>
    <xf numFmtId="0" fontId="6" fillId="0" borderId="0" xfId="0" applyFont="1" applyAlignment="1">
      <alignment vertical="center"/>
    </xf>
    <xf numFmtId="0" fontId="6" fillId="0" borderId="22" xfId="0" applyFont="1" applyBorder="1" applyAlignment="1">
      <alignment vertical="center"/>
    </xf>
    <xf numFmtId="0" fontId="6" fillId="0" borderId="29" xfId="1" applyFont="1" applyFill="1" applyBorder="1" applyAlignment="1" applyProtection="1">
      <alignment horizontal="left" vertical="center"/>
    </xf>
    <xf numFmtId="0" fontId="6" fillId="0" borderId="36" xfId="1" applyFont="1" applyFill="1" applyBorder="1" applyAlignment="1" applyProtection="1">
      <alignment vertical="center"/>
    </xf>
    <xf numFmtId="0" fontId="39" fillId="2" borderId="4" xfId="0" applyFont="1" applyFill="1" applyBorder="1" applyAlignment="1">
      <alignment horizontal="center" vertical="center"/>
    </xf>
    <xf numFmtId="0" fontId="13" fillId="2" borderId="0" xfId="0" applyFont="1" applyFill="1" applyAlignment="1">
      <alignment vertical="center"/>
    </xf>
    <xf numFmtId="0" fontId="13" fillId="2" borderId="22" xfId="0" applyFont="1" applyFill="1" applyBorder="1" applyAlignment="1">
      <alignment vertical="center"/>
    </xf>
    <xf numFmtId="0" fontId="13" fillId="0" borderId="22" xfId="0" applyFont="1" applyBorder="1" applyAlignment="1">
      <alignment vertical="center"/>
    </xf>
    <xf numFmtId="0" fontId="39" fillId="2" borderId="0" xfId="0" applyFont="1" applyFill="1" applyAlignment="1">
      <alignment vertical="center"/>
    </xf>
    <xf numFmtId="0" fontId="13" fillId="3" borderId="24" xfId="0" applyFont="1" applyFill="1" applyBorder="1" applyAlignment="1">
      <alignment vertical="center"/>
    </xf>
    <xf numFmtId="0" fontId="13" fillId="3" borderId="22" xfId="0" applyFont="1" applyFill="1" applyBorder="1" applyAlignment="1">
      <alignment vertical="center"/>
    </xf>
    <xf numFmtId="0" fontId="39" fillId="0" borderId="0" xfId="0" applyFont="1"/>
    <xf numFmtId="0" fontId="41" fillId="4" borderId="11" xfId="0" applyFont="1" applyFill="1" applyBorder="1" applyAlignment="1">
      <alignment horizontal="center" vertical="center"/>
    </xf>
    <xf numFmtId="0" fontId="40" fillId="2" borderId="12" xfId="0" applyFont="1" applyFill="1" applyBorder="1" applyAlignment="1">
      <alignment horizontal="center" vertical="center"/>
    </xf>
    <xf numFmtId="0" fontId="13" fillId="36" borderId="0" xfId="0" applyFont="1" applyFill="1" applyAlignment="1">
      <alignment vertical="center"/>
    </xf>
    <xf numFmtId="0" fontId="42" fillId="0" borderId="0" xfId="0" applyFont="1" applyAlignment="1">
      <alignment vertical="center"/>
    </xf>
    <xf numFmtId="0" fontId="0" fillId="3" borderId="0" xfId="0" applyFill="1" applyAlignment="1">
      <alignment vertical="center"/>
    </xf>
    <xf numFmtId="0" fontId="0" fillId="3" borderId="22" xfId="0" applyFill="1" applyBorder="1" applyAlignment="1">
      <alignment vertical="center"/>
    </xf>
    <xf numFmtId="0" fontId="5" fillId="38" borderId="2" xfId="0" applyFont="1" applyFill="1" applyBorder="1" applyAlignment="1">
      <alignment horizontal="left" vertical="center" shrinkToFit="1"/>
    </xf>
    <xf numFmtId="0" fontId="39" fillId="36" borderId="24" xfId="0" applyFont="1" applyFill="1" applyBorder="1" applyAlignment="1">
      <alignment horizontal="center" vertical="center"/>
    </xf>
    <xf numFmtId="168" fontId="4" fillId="3" borderId="1" xfId="0" applyNumberFormat="1" applyFont="1" applyFill="1" applyBorder="1" applyAlignment="1">
      <alignment horizontal="center" vertical="center" shrinkToFit="1"/>
    </xf>
    <xf numFmtId="0" fontId="5" fillId="3" borderId="7" xfId="0" applyFont="1" applyFill="1" applyBorder="1" applyAlignment="1">
      <alignment horizontal="left" vertical="center" shrinkToFit="1"/>
    </xf>
    <xf numFmtId="0" fontId="5" fillId="3" borderId="2" xfId="0" applyFont="1" applyFill="1" applyBorder="1" applyAlignment="1">
      <alignment horizontal="left" vertical="center" shrinkToFit="1"/>
    </xf>
    <xf numFmtId="168" fontId="45" fillId="0" borderId="1" xfId="0" applyNumberFormat="1" applyFont="1" applyBorder="1" applyAlignment="1">
      <alignment horizontal="center" vertical="center" shrinkToFit="1"/>
    </xf>
    <xf numFmtId="0" fontId="46" fillId="0" borderId="2" xfId="0" applyFont="1" applyBorder="1" applyAlignment="1">
      <alignment horizontal="left" vertical="center" shrinkToFit="1"/>
    </xf>
    <xf numFmtId="0" fontId="13" fillId="36" borderId="24" xfId="0" applyFont="1" applyFill="1" applyBorder="1" applyAlignment="1">
      <alignment vertical="center"/>
    </xf>
    <xf numFmtId="0" fontId="13" fillId="36" borderId="22" xfId="0" applyFont="1" applyFill="1" applyBorder="1" applyAlignment="1">
      <alignment vertical="center"/>
    </xf>
    <xf numFmtId="0" fontId="39" fillId="36" borderId="24" xfId="0" applyFont="1" applyFill="1" applyBorder="1" applyAlignment="1">
      <alignment vertical="center"/>
    </xf>
    <xf numFmtId="0" fontId="39" fillId="36" borderId="22" xfId="0" applyFont="1" applyFill="1" applyBorder="1" applyAlignment="1">
      <alignment vertical="center"/>
    </xf>
    <xf numFmtId="0" fontId="39" fillId="36" borderId="32" xfId="0" applyFont="1" applyFill="1" applyBorder="1" applyAlignment="1">
      <alignment vertical="center"/>
    </xf>
    <xf numFmtId="0" fontId="39" fillId="36" borderId="23" xfId="0" applyFont="1" applyFill="1" applyBorder="1" applyAlignment="1">
      <alignment vertical="center"/>
    </xf>
    <xf numFmtId="0" fontId="0" fillId="2" borderId="0" xfId="0" applyFill="1" applyAlignment="1">
      <alignment vertical="center"/>
    </xf>
    <xf numFmtId="0" fontId="39" fillId="0" borderId="3" xfId="0" applyFont="1" applyBorder="1" applyAlignment="1">
      <alignment vertical="center"/>
    </xf>
    <xf numFmtId="0" fontId="39" fillId="0" borderId="4" xfId="0" applyFont="1" applyBorder="1" applyAlignment="1">
      <alignment vertical="center"/>
    </xf>
    <xf numFmtId="0" fontId="2" fillId="3" borderId="32" xfId="0" applyFont="1" applyFill="1" applyBorder="1" applyAlignment="1">
      <alignment vertical="center"/>
    </xf>
    <xf numFmtId="0" fontId="2" fillId="3" borderId="23" xfId="0" applyFont="1" applyFill="1" applyBorder="1" applyAlignment="1">
      <alignment vertical="center"/>
    </xf>
    <xf numFmtId="168" fontId="4" fillId="37" borderId="1" xfId="0" applyNumberFormat="1" applyFont="1" applyFill="1" applyBorder="1" applyAlignment="1">
      <alignment horizontal="center" vertical="center" shrinkToFit="1"/>
    </xf>
    <xf numFmtId="0" fontId="5" fillId="37" borderId="2" xfId="0" applyFont="1" applyFill="1" applyBorder="1" applyAlignment="1">
      <alignment horizontal="left" vertical="center" shrinkToFit="1"/>
    </xf>
    <xf numFmtId="0" fontId="39" fillId="2" borderId="3" xfId="0" applyFont="1" applyFill="1" applyBorder="1" applyAlignment="1">
      <alignment horizontal="center" vertical="center"/>
    </xf>
    <xf numFmtId="0" fontId="39" fillId="2" borderId="0" xfId="0" applyFont="1" applyFill="1" applyAlignment="1">
      <alignment horizontal="center" vertical="center"/>
    </xf>
    <xf numFmtId="168" fontId="4" fillId="2" borderId="33" xfId="0" applyNumberFormat="1" applyFont="1" applyFill="1" applyBorder="1" applyAlignment="1">
      <alignment horizontal="left" vertical="center" shrinkToFit="1"/>
    </xf>
    <xf numFmtId="168" fontId="4" fillId="2" borderId="34" xfId="0" applyNumberFormat="1" applyFont="1" applyFill="1" applyBorder="1" applyAlignment="1">
      <alignment horizontal="left" vertical="center" shrinkToFit="1"/>
    </xf>
    <xf numFmtId="0" fontId="40" fillId="36" borderId="3" xfId="0" applyFont="1" applyFill="1" applyBorder="1" applyAlignment="1">
      <alignment horizontal="center" vertical="center"/>
    </xf>
    <xf numFmtId="0" fontId="40" fillId="36" borderId="0" xfId="0" applyFont="1" applyFill="1" applyAlignment="1">
      <alignment horizontal="center" vertical="center"/>
    </xf>
    <xf numFmtId="168" fontId="4" fillId="36" borderId="33" xfId="0" applyNumberFormat="1" applyFont="1" applyFill="1" applyBorder="1" applyAlignment="1">
      <alignment horizontal="left" vertical="center" shrinkToFit="1"/>
    </xf>
    <xf numFmtId="168" fontId="4" fillId="36" borderId="34" xfId="0" applyNumberFormat="1" applyFont="1" applyFill="1" applyBorder="1" applyAlignment="1">
      <alignment horizontal="left" vertical="center" shrinkToFit="1"/>
    </xf>
    <xf numFmtId="0" fontId="39" fillId="2" borderId="24" xfId="0" applyFont="1" applyFill="1" applyBorder="1" applyAlignment="1">
      <alignment horizontal="center" vertical="center"/>
    </xf>
    <xf numFmtId="0" fontId="39" fillId="2" borderId="22" xfId="0" applyFont="1" applyFill="1" applyBorder="1" applyAlignment="1">
      <alignment horizontal="center" vertical="center"/>
    </xf>
    <xf numFmtId="0" fontId="39" fillId="2" borderId="5" xfId="0" applyFont="1" applyFill="1" applyBorder="1" applyAlignment="1">
      <alignment horizontal="center" vertical="center"/>
    </xf>
    <xf numFmtId="0" fontId="39" fillId="2" borderId="8" xfId="0" applyFont="1" applyFill="1" applyBorder="1" applyAlignment="1">
      <alignment horizontal="center" vertical="center"/>
    </xf>
    <xf numFmtId="0" fontId="17" fillId="0" borderId="36" xfId="1" applyFont="1" applyFill="1" applyBorder="1" applyAlignment="1" applyProtection="1">
      <alignment horizontal="right" vertical="center"/>
    </xf>
    <xf numFmtId="0" fontId="17" fillId="0" borderId="30" xfId="1" applyFont="1" applyFill="1" applyBorder="1" applyAlignment="1" applyProtection="1">
      <alignment horizontal="right" vertical="center"/>
    </xf>
    <xf numFmtId="0" fontId="17" fillId="0" borderId="0" xfId="1" applyFont="1" applyFill="1" applyBorder="1" applyAlignment="1" applyProtection="1">
      <alignment horizontal="right" vertical="center"/>
    </xf>
    <xf numFmtId="0" fontId="17" fillId="0" borderId="22" xfId="1" applyFont="1" applyFill="1" applyBorder="1" applyAlignment="1" applyProtection="1">
      <alignment horizontal="right" vertical="center"/>
    </xf>
    <xf numFmtId="0" fontId="6" fillId="2" borderId="24" xfId="0" applyFont="1" applyFill="1" applyBorder="1" applyAlignment="1">
      <alignment horizontal="center" vertical="center"/>
    </xf>
    <xf numFmtId="0" fontId="6" fillId="2" borderId="22" xfId="0" applyFont="1" applyFill="1" applyBorder="1" applyAlignment="1">
      <alignment horizontal="center" vertical="center"/>
    </xf>
    <xf numFmtId="168" fontId="4" fillId="2" borderId="1" xfId="0" applyNumberFormat="1" applyFont="1" applyFill="1" applyBorder="1" applyAlignment="1">
      <alignment horizontal="left" vertical="center" shrinkToFit="1"/>
    </xf>
    <xf numFmtId="168" fontId="4" fillId="2" borderId="7" xfId="0" applyNumberFormat="1" applyFont="1" applyFill="1" applyBorder="1" applyAlignment="1">
      <alignment horizontal="left" vertical="center" shrinkToFit="1"/>
    </xf>
    <xf numFmtId="0" fontId="39" fillId="2" borderId="32" xfId="0" applyFont="1" applyFill="1" applyBorder="1" applyAlignment="1">
      <alignment horizontal="center" vertical="center"/>
    </xf>
    <xf numFmtId="0" fontId="39" fillId="2" borderId="23"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0" xfId="0" applyFont="1" applyFill="1" applyBorder="1" applyAlignment="1">
      <alignment horizontal="center" vertical="center"/>
    </xf>
    <xf numFmtId="0" fontId="48" fillId="37" borderId="3" xfId="0" applyFont="1" applyFill="1" applyBorder="1" applyAlignment="1">
      <alignment horizontal="center" vertical="center"/>
    </xf>
    <xf numFmtId="0" fontId="48" fillId="37" borderId="2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0" xfId="0" applyFont="1" applyFill="1" applyAlignment="1">
      <alignment horizontal="center" vertical="center"/>
    </xf>
    <xf numFmtId="0" fontId="39" fillId="2" borderId="3" xfId="0" applyFont="1" applyFill="1" applyBorder="1" applyAlignment="1">
      <alignment horizontal="center" vertical="top"/>
    </xf>
    <xf numFmtId="0" fontId="39" fillId="2" borderId="4" xfId="0" applyFont="1" applyFill="1" applyBorder="1" applyAlignment="1">
      <alignment horizontal="center" vertical="top"/>
    </xf>
    <xf numFmtId="0" fontId="6" fillId="2" borderId="4" xfId="0" applyFont="1" applyFill="1" applyBorder="1" applyAlignment="1">
      <alignment horizontal="center" vertical="center"/>
    </xf>
    <xf numFmtId="0" fontId="39" fillId="2" borderId="6" xfId="0" applyFont="1" applyFill="1" applyBorder="1" applyAlignment="1">
      <alignment horizontal="center" vertical="center"/>
    </xf>
    <xf numFmtId="0" fontId="39"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8" xfId="0" applyFont="1" applyFill="1" applyBorder="1" applyAlignment="1">
      <alignment horizontal="center" vertical="center"/>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6" fillId="0" borderId="3" xfId="0" applyFont="1" applyBorder="1" applyAlignment="1">
      <alignment horizontal="center" vertical="center"/>
    </xf>
    <xf numFmtId="0" fontId="6" fillId="0" borderId="0" xfId="0" applyFont="1" applyAlignment="1">
      <alignment horizontal="center" vertical="center"/>
    </xf>
    <xf numFmtId="0" fontId="6" fillId="2" borderId="6" xfId="0" applyFont="1" applyFill="1" applyBorder="1" applyAlignment="1">
      <alignment horizontal="center" vertical="center"/>
    </xf>
    <xf numFmtId="0" fontId="39" fillId="2" borderId="37" xfId="0" applyFont="1" applyFill="1" applyBorder="1" applyAlignment="1">
      <alignment horizontal="center" vertical="top"/>
    </xf>
    <xf numFmtId="0" fontId="39" fillId="2" borderId="38" xfId="0" applyFont="1" applyFill="1" applyBorder="1" applyAlignment="1">
      <alignment horizontal="center" vertical="top"/>
    </xf>
    <xf numFmtId="0" fontId="40" fillId="2" borderId="3" xfId="0" applyFont="1" applyFill="1" applyBorder="1" applyAlignment="1">
      <alignment horizontal="center" vertical="center"/>
    </xf>
    <xf numFmtId="0" fontId="40" fillId="2" borderId="4" xfId="0" applyFont="1" applyFill="1" applyBorder="1" applyAlignment="1">
      <alignment horizontal="center" vertical="center"/>
    </xf>
    <xf numFmtId="166" fontId="11" fillId="0" borderId="0" xfId="0" applyNumberFormat="1" applyFont="1" applyAlignment="1">
      <alignment horizontal="left" vertical="top"/>
    </xf>
    <xf numFmtId="167" fontId="12" fillId="4" borderId="9" xfId="0" applyNumberFormat="1" applyFont="1" applyFill="1" applyBorder="1" applyAlignment="1">
      <alignment horizontal="center" vertical="center" shrinkToFit="1"/>
    </xf>
    <xf numFmtId="167" fontId="12" fillId="4" borderId="10" xfId="0" applyNumberFormat="1" applyFont="1" applyFill="1" applyBorder="1" applyAlignment="1">
      <alignment horizontal="center" vertical="center" shrinkToFit="1"/>
    </xf>
    <xf numFmtId="167" fontId="12" fillId="4" borderId="31" xfId="0" applyNumberFormat="1" applyFont="1" applyFill="1" applyBorder="1" applyAlignment="1">
      <alignment horizontal="center" vertical="center" shrinkToFit="1"/>
    </xf>
    <xf numFmtId="168" fontId="4" fillId="36" borderId="1" xfId="0" applyNumberFormat="1" applyFont="1" applyFill="1" applyBorder="1" applyAlignment="1">
      <alignment horizontal="left" vertical="center" shrinkToFit="1"/>
    </xf>
    <xf numFmtId="168" fontId="4" fillId="36" borderId="7" xfId="0" applyNumberFormat="1" applyFont="1" applyFill="1" applyBorder="1" applyAlignment="1">
      <alignment horizontal="left" vertical="center" shrinkToFit="1"/>
    </xf>
    <xf numFmtId="0" fontId="44" fillId="37" borderId="3" xfId="0" applyFont="1" applyFill="1" applyBorder="1" applyAlignment="1">
      <alignment horizontal="center" vertical="center"/>
    </xf>
    <xf numFmtId="0" fontId="44" fillId="37" borderId="22" xfId="0" applyFont="1" applyFill="1" applyBorder="1" applyAlignment="1">
      <alignment horizontal="center" vertical="center"/>
    </xf>
    <xf numFmtId="0" fontId="39" fillId="36" borderId="5" xfId="0" applyFont="1" applyFill="1" applyBorder="1" applyAlignment="1">
      <alignment horizontal="center" vertical="center"/>
    </xf>
    <xf numFmtId="0" fontId="39" fillId="36" borderId="8" xfId="0" applyFont="1" applyFill="1" applyBorder="1" applyAlignment="1">
      <alignment horizontal="center" vertical="center"/>
    </xf>
    <xf numFmtId="0" fontId="40" fillId="36" borderId="24" xfId="0" applyFont="1" applyFill="1" applyBorder="1" applyAlignment="1">
      <alignment horizontal="center" vertical="center"/>
    </xf>
    <xf numFmtId="0" fontId="40" fillId="36" borderId="22" xfId="0" applyFont="1" applyFill="1" applyBorder="1" applyAlignment="1">
      <alignment horizontal="center" vertical="center"/>
    </xf>
    <xf numFmtId="0" fontId="39" fillId="36" borderId="24" xfId="0" applyFont="1" applyFill="1" applyBorder="1" applyAlignment="1">
      <alignment horizontal="center" vertical="center"/>
    </xf>
    <xf numFmtId="0" fontId="39" fillId="36" borderId="22" xfId="0" applyFont="1" applyFill="1" applyBorder="1" applyAlignment="1">
      <alignment horizontal="center" vertical="center"/>
    </xf>
    <xf numFmtId="168" fontId="43" fillId="2" borderId="1" xfId="0" applyNumberFormat="1" applyFont="1" applyFill="1" applyBorder="1" applyAlignment="1">
      <alignment horizontal="left" vertical="center" shrinkToFit="1"/>
    </xf>
    <xf numFmtId="168" fontId="43" fillId="2" borderId="7" xfId="0" applyNumberFormat="1" applyFont="1" applyFill="1" applyBorder="1" applyAlignment="1">
      <alignment horizontal="left" vertical="center" shrinkToFit="1"/>
    </xf>
    <xf numFmtId="0" fontId="39" fillId="36" borderId="32" xfId="0" applyFont="1" applyFill="1" applyBorder="1" applyAlignment="1">
      <alignment horizontal="center" vertical="center"/>
    </xf>
    <xf numFmtId="0" fontId="39" fillId="36" borderId="23" xfId="0" applyFont="1" applyFill="1" applyBorder="1" applyAlignment="1">
      <alignment horizontal="center" vertical="center"/>
    </xf>
    <xf numFmtId="0" fontId="39" fillId="38" borderId="24" xfId="0" applyFont="1" applyFill="1" applyBorder="1" applyAlignment="1">
      <alignment horizontal="center" vertical="center"/>
    </xf>
    <xf numFmtId="0" fontId="39" fillId="38" borderId="22" xfId="0" applyFont="1" applyFill="1" applyBorder="1" applyAlignment="1">
      <alignment horizontal="center" vertical="center"/>
    </xf>
    <xf numFmtId="0" fontId="39" fillId="0" borderId="3" xfId="0" applyFont="1" applyBorder="1" applyAlignment="1">
      <alignment horizontal="center" vertical="center"/>
    </xf>
    <xf numFmtId="0" fontId="39" fillId="0" borderId="0" xfId="0" applyFont="1" applyAlignment="1">
      <alignment horizontal="center" vertical="center"/>
    </xf>
    <xf numFmtId="168" fontId="4" fillId="0" borderId="1" xfId="0" applyNumberFormat="1" applyFont="1" applyBorder="1" applyAlignment="1">
      <alignment horizontal="left" vertical="center" shrinkToFit="1"/>
    </xf>
    <xf numFmtId="168" fontId="4" fillId="0" borderId="7" xfId="0" applyNumberFormat="1" applyFont="1" applyBorder="1" applyAlignment="1">
      <alignment horizontal="left" vertical="center" shrinkToFit="1"/>
    </xf>
    <xf numFmtId="168" fontId="4" fillId="38" borderId="27" xfId="0" applyNumberFormat="1" applyFont="1" applyFill="1" applyBorder="1" applyAlignment="1">
      <alignment horizontal="left" vertical="center" shrinkToFit="1"/>
    </xf>
    <xf numFmtId="168" fontId="4" fillId="38" borderId="28" xfId="0" applyNumberFormat="1" applyFont="1" applyFill="1" applyBorder="1" applyAlignment="1">
      <alignment horizontal="left" vertical="center" shrinkToFit="1"/>
    </xf>
    <xf numFmtId="0" fontId="39" fillId="0" borderId="4" xfId="0" applyFont="1" applyBorder="1" applyAlignment="1">
      <alignment horizontal="center" vertical="center"/>
    </xf>
    <xf numFmtId="0" fontId="6" fillId="0" borderId="6" xfId="0" applyFont="1" applyBorder="1" applyAlignment="1">
      <alignment horizontal="center" vertical="center"/>
    </xf>
    <xf numFmtId="0" fontId="44" fillId="2" borderId="24" xfId="0" applyFont="1" applyFill="1" applyBorder="1" applyAlignment="1">
      <alignment horizontal="center" vertical="center"/>
    </xf>
    <xf numFmtId="0" fontId="44" fillId="2" borderId="22" xfId="0" applyFont="1" applyFill="1" applyBorder="1" applyAlignment="1">
      <alignment horizontal="center" vertical="center"/>
    </xf>
    <xf numFmtId="0" fontId="6" fillId="38" borderId="24" xfId="0" applyFont="1" applyFill="1" applyBorder="1" applyAlignment="1">
      <alignment horizontal="center" vertical="center"/>
    </xf>
    <xf numFmtId="0" fontId="6" fillId="38" borderId="22" xfId="0" applyFont="1" applyFill="1" applyBorder="1" applyAlignment="1">
      <alignment horizontal="center" vertical="center"/>
    </xf>
    <xf numFmtId="168" fontId="4" fillId="2" borderId="27" xfId="0" applyNumberFormat="1" applyFont="1" applyFill="1" applyBorder="1" applyAlignment="1">
      <alignment horizontal="left" vertical="center" shrinkToFit="1"/>
    </xf>
    <xf numFmtId="168" fontId="4" fillId="2" borderId="28" xfId="0" applyNumberFormat="1" applyFont="1" applyFill="1" applyBorder="1" applyAlignment="1">
      <alignment horizontal="left" vertical="center" shrinkToFit="1"/>
    </xf>
    <xf numFmtId="0" fontId="39" fillId="0" borderId="5" xfId="0" applyFont="1" applyBorder="1" applyAlignment="1">
      <alignment horizontal="center" vertical="center"/>
    </xf>
    <xf numFmtId="0" fontId="39" fillId="0" borderId="6" xfId="0" applyFont="1" applyBorder="1" applyAlignment="1">
      <alignment horizontal="center" vertical="center"/>
    </xf>
    <xf numFmtId="0" fontId="39" fillId="0" borderId="8" xfId="0" applyFont="1" applyBorder="1" applyAlignment="1">
      <alignment horizontal="center" vertical="center"/>
    </xf>
    <xf numFmtId="0" fontId="39" fillId="3" borderId="24" xfId="0" applyFont="1" applyFill="1" applyBorder="1" applyAlignment="1">
      <alignment horizontal="center" vertical="center"/>
    </xf>
    <xf numFmtId="0" fontId="39" fillId="3" borderId="22" xfId="0" applyFont="1" applyFill="1" applyBorder="1" applyAlignment="1">
      <alignment horizontal="center" vertical="center"/>
    </xf>
    <xf numFmtId="0" fontId="44" fillId="0" borderId="3" xfId="0" applyFont="1" applyBorder="1" applyAlignment="1">
      <alignment horizontal="center" vertical="center"/>
    </xf>
    <xf numFmtId="0" fontId="44" fillId="0" borderId="4" xfId="0" applyFont="1" applyBorder="1" applyAlignment="1">
      <alignment horizontal="center" vertical="center"/>
    </xf>
    <xf numFmtId="0" fontId="39" fillId="3" borderId="3" xfId="0" applyFont="1" applyFill="1" applyBorder="1" applyAlignment="1">
      <alignment horizontal="center" vertical="center"/>
    </xf>
    <xf numFmtId="0" fontId="39" fillId="3" borderId="0" xfId="0" applyFont="1" applyFill="1" applyAlignment="1">
      <alignment horizontal="center" vertical="center"/>
    </xf>
    <xf numFmtId="0" fontId="39" fillId="2" borderId="29" xfId="0" applyFont="1" applyFill="1" applyBorder="1" applyAlignment="1">
      <alignment horizontal="center" vertical="center"/>
    </xf>
    <xf numFmtId="0" fontId="39" fillId="2" borderId="30" xfId="0" applyFont="1" applyFill="1" applyBorder="1" applyAlignment="1">
      <alignment horizontal="center" vertical="center"/>
    </xf>
    <xf numFmtId="168" fontId="4" fillId="3" borderId="1" xfId="0" applyNumberFormat="1" applyFont="1" applyFill="1" applyBorder="1" applyAlignment="1">
      <alignment horizontal="left" vertical="center" shrinkToFit="1"/>
    </xf>
    <xf numFmtId="168" fontId="4" fillId="3" borderId="7" xfId="0" applyNumberFormat="1" applyFont="1" applyFill="1" applyBorder="1" applyAlignment="1">
      <alignment horizontal="left" vertical="center" shrinkToFit="1"/>
    </xf>
    <xf numFmtId="168" fontId="4" fillId="3" borderId="24" xfId="0" applyNumberFormat="1" applyFont="1" applyFill="1" applyBorder="1" applyAlignment="1">
      <alignment horizontal="left" vertical="center" shrinkToFit="1"/>
    </xf>
    <xf numFmtId="168" fontId="4" fillId="3" borderId="22" xfId="0" applyNumberFormat="1" applyFont="1" applyFill="1" applyBorder="1" applyAlignment="1">
      <alignment horizontal="left" vertical="center" shrinkToFit="1"/>
    </xf>
    <xf numFmtId="168" fontId="4" fillId="3" borderId="33" xfId="0" applyNumberFormat="1" applyFont="1" applyFill="1" applyBorder="1" applyAlignment="1">
      <alignment horizontal="left" vertical="center" shrinkToFit="1"/>
    </xf>
    <xf numFmtId="168" fontId="4" fillId="3" borderId="34" xfId="0" applyNumberFormat="1" applyFont="1" applyFill="1" applyBorder="1" applyAlignment="1">
      <alignment horizontal="left" vertical="center" shrinkToFit="1"/>
    </xf>
    <xf numFmtId="0" fontId="39" fillId="3" borderId="4" xfId="0" applyFont="1" applyFill="1" applyBorder="1" applyAlignment="1">
      <alignment horizontal="center" vertical="center"/>
    </xf>
    <xf numFmtId="0" fontId="44" fillId="0" borderId="5" xfId="0" applyFont="1" applyBorder="1" applyAlignment="1">
      <alignment horizontal="center" vertical="center"/>
    </xf>
    <xf numFmtId="0" fontId="44" fillId="0" borderId="6" xfId="0" applyFont="1" applyBorder="1" applyAlignment="1">
      <alignment horizontal="center" vertical="center"/>
    </xf>
    <xf numFmtId="0" fontId="13" fillId="3" borderId="3" xfId="0" applyFont="1" applyFill="1" applyBorder="1" applyAlignment="1">
      <alignment horizontal="center" vertical="center"/>
    </xf>
    <xf numFmtId="0" fontId="13" fillId="3" borderId="0" xfId="0" applyFont="1" applyFill="1" applyAlignment="1">
      <alignment horizontal="center" vertical="center"/>
    </xf>
    <xf numFmtId="0" fontId="6" fillId="38" borderId="3" xfId="0" applyFont="1" applyFill="1" applyBorder="1" applyAlignment="1">
      <alignment horizontal="center" vertical="center"/>
    </xf>
    <xf numFmtId="0" fontId="6" fillId="38" borderId="0" xfId="0" applyFont="1" applyFill="1" applyAlignment="1">
      <alignment horizontal="center" vertical="center"/>
    </xf>
    <xf numFmtId="0" fontId="44" fillId="38" borderId="3" xfId="0" applyFont="1" applyFill="1" applyBorder="1" applyAlignment="1">
      <alignment horizontal="center" vertical="center"/>
    </xf>
    <xf numFmtId="0" fontId="44" fillId="38" borderId="4" xfId="0" applyFont="1" applyFill="1" applyBorder="1" applyAlignment="1">
      <alignment horizontal="center" vertical="center"/>
    </xf>
    <xf numFmtId="0" fontId="39" fillId="40" borderId="3" xfId="0" applyFont="1" applyFill="1" applyBorder="1" applyAlignment="1">
      <alignment horizontal="center" vertical="center"/>
    </xf>
    <xf numFmtId="0" fontId="39" fillId="40" borderId="4" xfId="0" applyFont="1" applyFill="1" applyBorder="1" applyAlignment="1">
      <alignment horizontal="center" vertical="center"/>
    </xf>
    <xf numFmtId="0" fontId="39" fillId="36" borderId="6"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0" xfId="0" applyFont="1" applyFill="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2" fillId="36" borderId="5" xfId="0" applyFont="1" applyFill="1" applyBorder="1" applyAlignment="1">
      <alignment horizontal="center" vertical="center"/>
    </xf>
    <xf numFmtId="0" fontId="2" fillId="36" borderId="23" xfId="0" applyFont="1" applyFill="1" applyBorder="1" applyAlignment="1">
      <alignment horizontal="center" vertical="center"/>
    </xf>
    <xf numFmtId="0" fontId="13" fillId="38" borderId="3" xfId="0" applyFont="1" applyFill="1" applyBorder="1" applyAlignment="1">
      <alignment horizontal="center" vertical="center"/>
    </xf>
    <xf numFmtId="0" fontId="13" fillId="38" borderId="4" xfId="0" applyFont="1" applyFill="1" applyBorder="1" applyAlignment="1">
      <alignment horizontal="center" vertical="center"/>
    </xf>
    <xf numFmtId="0" fontId="39" fillId="38" borderId="3" xfId="0" applyFont="1" applyFill="1" applyBorder="1" applyAlignment="1">
      <alignment horizontal="center" vertical="center"/>
    </xf>
    <xf numFmtId="0" fontId="39" fillId="38" borderId="4" xfId="0" applyFont="1" applyFill="1" applyBorder="1" applyAlignment="1">
      <alignment horizontal="center" vertical="center"/>
    </xf>
    <xf numFmtId="0" fontId="6" fillId="38" borderId="4" xfId="0" applyFont="1" applyFill="1" applyBorder="1" applyAlignment="1">
      <alignment horizontal="center" vertical="center"/>
    </xf>
    <xf numFmtId="0" fontId="6" fillId="40" borderId="3" xfId="0" applyFont="1" applyFill="1" applyBorder="1" applyAlignment="1">
      <alignment horizontal="center" vertical="center"/>
    </xf>
    <xf numFmtId="0" fontId="6" fillId="40" borderId="4" xfId="0" applyFont="1" applyFill="1" applyBorder="1" applyAlignment="1">
      <alignment horizontal="center" vertical="center"/>
    </xf>
    <xf numFmtId="0" fontId="39" fillId="36" borderId="3" xfId="0" applyFont="1" applyFill="1" applyBorder="1" applyAlignment="1">
      <alignment horizontal="center" vertical="center"/>
    </xf>
    <xf numFmtId="0" fontId="39" fillId="36" borderId="4" xfId="0" applyFont="1" applyFill="1" applyBorder="1" applyAlignment="1">
      <alignment horizontal="center" vertical="center"/>
    </xf>
    <xf numFmtId="0" fontId="39" fillId="36" borderId="0" xfId="0" applyFont="1" applyFill="1" applyAlignment="1">
      <alignment horizontal="center" vertical="center"/>
    </xf>
    <xf numFmtId="168" fontId="4" fillId="3" borderId="27" xfId="0" applyNumberFormat="1" applyFont="1" applyFill="1" applyBorder="1" applyAlignment="1">
      <alignment horizontal="left" vertical="center" shrinkToFit="1"/>
    </xf>
    <xf numFmtId="168" fontId="4" fillId="3" borderId="28" xfId="0" applyNumberFormat="1" applyFont="1" applyFill="1" applyBorder="1" applyAlignment="1">
      <alignment horizontal="left" vertical="center" shrinkToFit="1"/>
    </xf>
    <xf numFmtId="0" fontId="39" fillId="38" borderId="0" xfId="0" applyFont="1" applyFill="1" applyAlignment="1">
      <alignment horizontal="center" vertical="center"/>
    </xf>
    <xf numFmtId="0" fontId="39" fillId="41" borderId="3" xfId="0" applyFont="1" applyFill="1" applyBorder="1" applyAlignment="1">
      <alignment horizontal="center" vertical="center"/>
    </xf>
    <xf numFmtId="0" fontId="39" fillId="41" borderId="0" xfId="0" applyFont="1" applyFill="1" applyAlignment="1">
      <alignment horizontal="center" vertical="center"/>
    </xf>
    <xf numFmtId="0" fontId="39" fillId="41" borderId="24" xfId="0" applyFont="1" applyFill="1" applyBorder="1" applyAlignment="1">
      <alignment horizontal="center" vertical="center"/>
    </xf>
    <xf numFmtId="0" fontId="39" fillId="41" borderId="22" xfId="0" applyFont="1" applyFill="1" applyBorder="1" applyAlignment="1">
      <alignment horizontal="center" vertical="center"/>
    </xf>
    <xf numFmtId="0" fontId="6" fillId="36" borderId="32" xfId="0" applyFont="1" applyFill="1" applyBorder="1" applyAlignment="1">
      <alignment horizontal="center" vertical="center"/>
    </xf>
    <xf numFmtId="0" fontId="6" fillId="36" borderId="23" xfId="0" applyFont="1" applyFill="1" applyBorder="1" applyAlignment="1">
      <alignment horizontal="center" vertical="center"/>
    </xf>
    <xf numFmtId="0" fontId="6" fillId="36" borderId="5" xfId="0" applyFont="1" applyFill="1" applyBorder="1" applyAlignment="1">
      <alignment horizontal="center" vertical="center"/>
    </xf>
    <xf numFmtId="0" fontId="6" fillId="36" borderId="8" xfId="0" applyFont="1" applyFill="1" applyBorder="1" applyAlignment="1">
      <alignment horizontal="center" vertical="center"/>
    </xf>
    <xf numFmtId="0" fontId="6" fillId="36" borderId="6" xfId="0" applyFont="1" applyFill="1" applyBorder="1" applyAlignment="1">
      <alignment horizontal="center" vertical="center"/>
    </xf>
    <xf numFmtId="0" fontId="39" fillId="39" borderId="3" xfId="0" applyFont="1" applyFill="1" applyBorder="1" applyAlignment="1">
      <alignment horizontal="center" vertical="center"/>
    </xf>
    <xf numFmtId="0" fontId="39" fillId="39" borderId="0" xfId="0" applyFont="1" applyFill="1" applyAlignment="1">
      <alignment horizontal="center" vertical="center"/>
    </xf>
    <xf numFmtId="0" fontId="39" fillId="3" borderId="32" xfId="0" applyFont="1" applyFill="1" applyBorder="1" applyAlignment="1">
      <alignment horizontal="center" vertical="center"/>
    </xf>
    <xf numFmtId="0" fontId="39" fillId="3" borderId="23" xfId="0" applyFont="1" applyFill="1" applyBorder="1" applyAlignment="1">
      <alignment horizontal="center" vertical="center"/>
    </xf>
    <xf numFmtId="0" fontId="13" fillId="39" borderId="3" xfId="0" applyFont="1" applyFill="1" applyBorder="1" applyAlignment="1">
      <alignment horizontal="center" vertical="center"/>
    </xf>
    <xf numFmtId="0" fontId="13" fillId="39" borderId="0" xfId="0" applyFont="1" applyFill="1" applyAlignment="1">
      <alignment horizontal="center" vertical="center"/>
    </xf>
    <xf numFmtId="0" fontId="39" fillId="38" borderId="32" xfId="0" applyFont="1" applyFill="1" applyBorder="1" applyAlignment="1">
      <alignment horizontal="center" vertical="center"/>
    </xf>
    <xf numFmtId="0" fontId="39" fillId="38" borderId="23" xfId="0" applyFont="1" applyFill="1" applyBorder="1" applyAlignment="1">
      <alignment horizontal="center" vertical="center"/>
    </xf>
    <xf numFmtId="0" fontId="6" fillId="0" borderId="4" xfId="0" applyFont="1" applyBorder="1" applyAlignment="1">
      <alignment horizontal="center" vertical="center"/>
    </xf>
    <xf numFmtId="0" fontId="6" fillId="36" borderId="3" xfId="0" applyFont="1" applyFill="1" applyBorder="1" applyAlignment="1">
      <alignment horizontal="center" vertical="center"/>
    </xf>
    <xf numFmtId="0" fontId="6" fillId="36" borderId="4" xfId="0" applyFont="1" applyFill="1" applyBorder="1" applyAlignment="1">
      <alignment horizontal="center" vertical="center"/>
    </xf>
    <xf numFmtId="0" fontId="39" fillId="38" borderId="5" xfId="0" applyFont="1" applyFill="1" applyBorder="1" applyAlignment="1">
      <alignment horizontal="center" vertical="center"/>
    </xf>
    <xf numFmtId="0" fontId="39" fillId="38" borderId="8" xfId="0" applyFont="1" applyFill="1" applyBorder="1" applyAlignment="1">
      <alignment horizontal="center" vertical="center"/>
    </xf>
    <xf numFmtId="0" fontId="39" fillId="37" borderId="3" xfId="0" applyFont="1" applyFill="1" applyBorder="1" applyAlignment="1">
      <alignment horizontal="center" vertical="center"/>
    </xf>
    <xf numFmtId="0" fontId="39" fillId="37" borderId="0" xfId="0" applyFont="1" applyFill="1" applyAlignment="1">
      <alignment horizontal="center" vertical="center"/>
    </xf>
    <xf numFmtId="0" fontId="0" fillId="36" borderId="3" xfId="0" applyFill="1" applyBorder="1" applyAlignment="1">
      <alignment horizontal="center" vertical="center"/>
    </xf>
    <xf numFmtId="0" fontId="0" fillId="36" borderId="4" xfId="0" applyFill="1" applyBorder="1" applyAlignment="1">
      <alignment horizontal="center" vertical="center"/>
    </xf>
    <xf numFmtId="0" fontId="13" fillId="0" borderId="3" xfId="0" applyFont="1" applyBorder="1" applyAlignment="1">
      <alignment horizontal="center" vertical="center"/>
    </xf>
    <xf numFmtId="0" fontId="13" fillId="0" borderId="22" xfId="0" applyFont="1" applyBorder="1" applyAlignment="1">
      <alignment horizontal="center" vertical="center"/>
    </xf>
    <xf numFmtId="0" fontId="44" fillId="3" borderId="24" xfId="0" applyFont="1" applyFill="1" applyBorder="1" applyAlignment="1">
      <alignment horizontal="center" vertical="center"/>
    </xf>
    <xf numFmtId="0" fontId="44" fillId="3" borderId="22" xfId="0" applyFont="1" applyFill="1" applyBorder="1" applyAlignment="1">
      <alignment horizontal="center" vertical="center"/>
    </xf>
    <xf numFmtId="0" fontId="6" fillId="40" borderId="5" xfId="0" applyFont="1" applyFill="1" applyBorder="1" applyAlignment="1">
      <alignment horizontal="center" vertical="center"/>
    </xf>
    <xf numFmtId="0" fontId="6" fillId="40" borderId="8" xfId="0" applyFont="1" applyFill="1" applyBorder="1" applyAlignment="1">
      <alignment horizontal="center" vertical="center"/>
    </xf>
    <xf numFmtId="0" fontId="38" fillId="40" borderId="32" xfId="0" applyFont="1" applyFill="1" applyBorder="1" applyAlignment="1">
      <alignment horizontal="center" vertical="center"/>
    </xf>
    <xf numFmtId="0" fontId="38" fillId="40" borderId="23" xfId="0" applyFont="1" applyFill="1" applyBorder="1" applyAlignment="1">
      <alignment horizontal="center" vertical="center"/>
    </xf>
    <xf numFmtId="0" fontId="40" fillId="3" borderId="24" xfId="0" applyFont="1" applyFill="1" applyBorder="1" applyAlignment="1">
      <alignment horizontal="center" vertical="center"/>
    </xf>
    <xf numFmtId="0" fontId="40" fillId="3" borderId="22" xfId="0" applyFont="1" applyFill="1" applyBorder="1" applyAlignment="1">
      <alignment horizontal="center" vertical="center"/>
    </xf>
    <xf numFmtId="0" fontId="52" fillId="0" borderId="5" xfId="0" applyFont="1" applyBorder="1" applyAlignment="1">
      <alignment horizontal="center" vertical="center"/>
    </xf>
    <xf numFmtId="0" fontId="52" fillId="0" borderId="23" xfId="0" applyFont="1" applyBorder="1" applyAlignment="1">
      <alignment horizontal="center" vertical="center"/>
    </xf>
    <xf numFmtId="0" fontId="40" fillId="38" borderId="3" xfId="0" applyFont="1" applyFill="1" applyBorder="1" applyAlignment="1">
      <alignment horizontal="center" vertical="center"/>
    </xf>
    <xf numFmtId="0" fontId="40" fillId="38" borderId="4" xfId="0" applyFont="1" applyFill="1" applyBorder="1" applyAlignment="1">
      <alignment horizontal="center" vertical="center"/>
    </xf>
    <xf numFmtId="0" fontId="39" fillId="0" borderId="24" xfId="0" applyFont="1" applyBorder="1" applyAlignment="1">
      <alignment horizontal="center" vertical="center"/>
    </xf>
    <xf numFmtId="0" fontId="6" fillId="36" borderId="0" xfId="0" applyFont="1" applyFill="1" applyAlignment="1">
      <alignment horizontal="center" vertical="center"/>
    </xf>
    <xf numFmtId="0" fontId="44" fillId="2" borderId="25" xfId="0" applyFont="1" applyFill="1" applyBorder="1" applyAlignment="1">
      <alignment horizontal="center" vertical="center"/>
    </xf>
    <xf numFmtId="0" fontId="44" fillId="2" borderId="26" xfId="0" applyFont="1" applyFill="1" applyBorder="1" applyAlignment="1">
      <alignment horizontal="center" vertical="center"/>
    </xf>
    <xf numFmtId="0" fontId="39" fillId="37" borderId="4" xfId="0" applyFont="1" applyFill="1" applyBorder="1" applyAlignment="1">
      <alignment horizontal="center" vertical="center"/>
    </xf>
    <xf numFmtId="0" fontId="13" fillId="3" borderId="24" xfId="0" applyFont="1" applyFill="1" applyBorder="1" applyAlignment="1">
      <alignment horizontal="center" vertical="center"/>
    </xf>
    <xf numFmtId="0" fontId="13" fillId="3" borderId="22" xfId="0" applyFont="1" applyFill="1" applyBorder="1" applyAlignment="1">
      <alignment horizontal="center" vertical="center"/>
    </xf>
    <xf numFmtId="0" fontId="13" fillId="0" borderId="0" xfId="0" applyFont="1" applyAlignment="1">
      <alignment horizontal="center" vertical="center"/>
    </xf>
    <xf numFmtId="0" fontId="47" fillId="0" borderId="3" xfId="0" applyFont="1" applyBorder="1" applyAlignment="1">
      <alignment horizontal="center" vertical="center"/>
    </xf>
    <xf numFmtId="0" fontId="47" fillId="0" borderId="4" xfId="0" applyFont="1" applyBorder="1" applyAlignment="1">
      <alignment horizontal="center" vertical="center"/>
    </xf>
    <xf numFmtId="0" fontId="39" fillId="37" borderId="5" xfId="0" applyFont="1" applyFill="1" applyBorder="1" applyAlignment="1">
      <alignment horizontal="center" vertical="center"/>
    </xf>
    <xf numFmtId="0" fontId="39" fillId="37" borderId="6"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23" xfId="0" applyFont="1" applyFill="1" applyBorder="1" applyAlignment="1">
      <alignment horizontal="center" vertical="center"/>
    </xf>
    <xf numFmtId="0" fontId="39" fillId="0" borderId="22" xfId="0" applyFont="1" applyBorder="1" applyAlignment="1">
      <alignment horizontal="center" vertical="center"/>
    </xf>
    <xf numFmtId="0" fontId="6" fillId="37" borderId="3" xfId="0" applyFont="1" applyFill="1" applyBorder="1" applyAlignment="1">
      <alignment horizontal="center" vertical="center"/>
    </xf>
    <xf numFmtId="0" fontId="6" fillId="37" borderId="0" xfId="0" applyFont="1" applyFill="1" applyAlignment="1">
      <alignment horizontal="center" vertical="center"/>
    </xf>
    <xf numFmtId="0" fontId="13" fillId="37" borderId="3" xfId="0" applyFont="1" applyFill="1" applyBorder="1" applyAlignment="1">
      <alignment horizontal="center" vertical="center"/>
    </xf>
    <xf numFmtId="0" fontId="13" fillId="37" borderId="4" xfId="0" applyFont="1" applyFill="1" applyBorder="1" applyAlignment="1">
      <alignment horizontal="center" vertical="center"/>
    </xf>
    <xf numFmtId="0" fontId="39" fillId="0" borderId="23" xfId="0" applyFont="1" applyBorder="1" applyAlignment="1">
      <alignment horizontal="center" vertical="center"/>
    </xf>
    <xf numFmtId="0" fontId="13" fillId="0" borderId="4" xfId="0" applyFont="1" applyBorder="1" applyAlignment="1">
      <alignment horizontal="center" vertical="center"/>
    </xf>
    <xf numFmtId="168" fontId="4" fillId="36" borderId="27" xfId="0" applyNumberFormat="1" applyFont="1" applyFill="1" applyBorder="1" applyAlignment="1">
      <alignment horizontal="left" vertical="center" shrinkToFit="1"/>
    </xf>
    <xf numFmtId="168" fontId="4" fillId="36" borderId="28" xfId="0" applyNumberFormat="1" applyFont="1" applyFill="1" applyBorder="1" applyAlignment="1">
      <alignment horizontal="left" vertical="center" shrinkToFit="1"/>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13" fillId="36" borderId="24" xfId="0" applyFont="1" applyFill="1" applyBorder="1" applyAlignment="1">
      <alignment horizontal="center" vertical="center"/>
    </xf>
    <xf numFmtId="0" fontId="13" fillId="36" borderId="22" xfId="0" applyFont="1" applyFill="1" applyBorder="1" applyAlignment="1">
      <alignment horizontal="center" vertical="center"/>
    </xf>
    <xf numFmtId="0" fontId="39" fillId="36" borderId="29" xfId="0" applyFont="1" applyFill="1" applyBorder="1" applyAlignment="1">
      <alignment horizontal="center" vertical="center"/>
    </xf>
    <xf numFmtId="0" fontId="39" fillId="36" borderId="30" xfId="0" applyFont="1" applyFill="1" applyBorder="1" applyAlignment="1">
      <alignment horizontal="center" vertical="center"/>
    </xf>
    <xf numFmtId="0" fontId="51" fillId="36" borderId="24" xfId="0" applyFont="1" applyFill="1" applyBorder="1" applyAlignment="1">
      <alignment horizontal="center" vertical="center"/>
    </xf>
    <xf numFmtId="0" fontId="51" fillId="36" borderId="22" xfId="0" applyFont="1" applyFill="1" applyBorder="1" applyAlignment="1">
      <alignment horizontal="center" vertical="center"/>
    </xf>
    <xf numFmtId="168" fontId="4" fillId="2" borderId="3" xfId="0" applyNumberFormat="1" applyFont="1" applyFill="1" applyBorder="1" applyAlignment="1">
      <alignment horizontal="left" vertical="center" shrinkToFit="1"/>
    </xf>
    <xf numFmtId="168" fontId="4" fillId="2" borderId="0" xfId="0" applyNumberFormat="1" applyFont="1" applyFill="1" applyAlignment="1">
      <alignment horizontal="left" vertical="center" shrinkToFit="1"/>
    </xf>
    <xf numFmtId="0" fontId="0" fillId="0" borderId="3" xfId="0" applyBorder="1" applyAlignment="1">
      <alignment horizontal="center" vertical="center"/>
    </xf>
    <xf numFmtId="0" fontId="0" fillId="0" borderId="4" xfId="0" applyBorder="1" applyAlignment="1">
      <alignment horizontal="center" vertical="center"/>
    </xf>
    <xf numFmtId="0" fontId="6" fillId="2" borderId="32" xfId="0" applyFont="1" applyFill="1" applyBorder="1" applyAlignment="1">
      <alignment horizontal="center" vertical="center"/>
    </xf>
    <xf numFmtId="0" fontId="6" fillId="2" borderId="23" xfId="0" applyFont="1" applyFill="1" applyBorder="1" applyAlignment="1">
      <alignment horizontal="center" vertical="center"/>
    </xf>
    <xf numFmtId="0" fontId="49" fillId="2" borderId="5" xfId="0" applyFont="1" applyFill="1" applyBorder="1" applyAlignment="1">
      <alignment horizontal="center" vertical="center"/>
    </xf>
    <xf numFmtId="0" fontId="49" fillId="2" borderId="8" xfId="0" applyFont="1" applyFill="1" applyBorder="1" applyAlignment="1">
      <alignment horizontal="center" vertical="center"/>
    </xf>
    <xf numFmtId="0" fontId="50" fillId="2" borderId="5" xfId="0" applyFont="1" applyFill="1" applyBorder="1" applyAlignment="1">
      <alignment horizontal="center" vertical="center"/>
    </xf>
    <xf numFmtId="0" fontId="50" fillId="2" borderId="6" xfId="0" applyFont="1" applyFill="1" applyBorder="1" applyAlignment="1">
      <alignment horizontal="center" vertical="center"/>
    </xf>
    <xf numFmtId="0" fontId="6" fillId="36" borderId="24" xfId="0" applyFont="1" applyFill="1" applyBorder="1" applyAlignment="1">
      <alignment horizontal="center" vertical="center"/>
    </xf>
    <xf numFmtId="0" fontId="6" fillId="36" borderId="22" xfId="0" applyFont="1" applyFill="1" applyBorder="1" applyAlignment="1">
      <alignment horizontal="center" vertical="center"/>
    </xf>
    <xf numFmtId="0" fontId="39" fillId="41" borderId="4" xfId="0" applyFont="1" applyFill="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40" fillId="2" borderId="0" xfId="0" applyFont="1" applyFill="1" applyAlignment="1">
      <alignment horizontal="center" vertical="center"/>
    </xf>
    <xf numFmtId="0" fontId="40" fillId="2" borderId="24" xfId="0" applyFont="1" applyFill="1" applyBorder="1" applyAlignment="1">
      <alignment horizontal="center" vertical="center"/>
    </xf>
    <xf numFmtId="0" fontId="40" fillId="2" borderId="22" xfId="0" applyFont="1" applyFill="1" applyBorder="1" applyAlignment="1">
      <alignment horizontal="center" vertical="center"/>
    </xf>
    <xf numFmtId="0" fontId="50" fillId="2" borderId="8" xfId="0" applyFont="1" applyFill="1" applyBorder="1" applyAlignment="1">
      <alignment horizontal="center" vertical="center"/>
    </xf>
    <xf numFmtId="0" fontId="39" fillId="42" borderId="3" xfId="0" applyFont="1" applyFill="1" applyBorder="1" applyAlignment="1">
      <alignment horizontal="center" vertical="center"/>
    </xf>
    <xf numFmtId="0" fontId="39" fillId="42" borderId="0" xfId="0" applyFont="1" applyFill="1" applyAlignment="1">
      <alignment horizontal="center" vertical="center"/>
    </xf>
    <xf numFmtId="0" fontId="39" fillId="39" borderId="24" xfId="0" applyFont="1" applyFill="1" applyBorder="1" applyAlignment="1">
      <alignment horizontal="center" vertical="center"/>
    </xf>
    <xf numFmtId="0" fontId="39" fillId="39" borderId="22" xfId="0" applyFont="1" applyFill="1" applyBorder="1" applyAlignment="1">
      <alignment horizontal="center" vertical="center"/>
    </xf>
    <xf numFmtId="0" fontId="13" fillId="39" borderId="24" xfId="0" applyFont="1" applyFill="1" applyBorder="1" applyAlignment="1">
      <alignment horizontal="center" vertical="center"/>
    </xf>
    <xf numFmtId="0" fontId="13" fillId="39" borderId="22" xfId="0" applyFont="1" applyFill="1" applyBorder="1" applyAlignment="1">
      <alignment horizontal="center" vertical="center"/>
    </xf>
  </cellXfs>
  <cellStyles count="50">
    <cellStyle name="20 % - Accent1" xfId="27" builtinId="30" customBuiltin="1"/>
    <cellStyle name="20 % - Accent2" xfId="31" builtinId="34" customBuiltin="1"/>
    <cellStyle name="20 % - Accent3" xfId="35" builtinId="38" customBuiltin="1"/>
    <cellStyle name="20 % - Accent4" xfId="39" builtinId="42" customBuiltin="1"/>
    <cellStyle name="20 % - Accent5" xfId="43" builtinId="46" customBuiltin="1"/>
    <cellStyle name="20 % - Accent6" xfId="47" builtinId="50" customBuiltin="1"/>
    <cellStyle name="40 % - Accent1" xfId="28" builtinId="31" customBuiltin="1"/>
    <cellStyle name="40 % - Accent2" xfId="32" builtinId="35" customBuiltin="1"/>
    <cellStyle name="40 % - Accent3" xfId="36" builtinId="39" customBuiltin="1"/>
    <cellStyle name="40 % - Accent4" xfId="40" builtinId="43" customBuiltin="1"/>
    <cellStyle name="40 % - Accent5" xfId="44" builtinId="47" customBuiltin="1"/>
    <cellStyle name="40 % - Accent6" xfId="48" builtinId="51" customBuiltin="1"/>
    <cellStyle name="60 % - Accent1" xfId="29" builtinId="32" customBuiltin="1"/>
    <cellStyle name="60 % - Accent2" xfId="33" builtinId="36" customBuiltin="1"/>
    <cellStyle name="60 % - Accent3" xfId="37" builtinId="40" customBuiltin="1"/>
    <cellStyle name="60 % - Accent4" xfId="41" builtinId="44" customBuiltin="1"/>
    <cellStyle name="60 % - Accent5" xfId="45" builtinId="48" customBuiltin="1"/>
    <cellStyle name="60 % - Accent6" xfId="49" builtinId="52" customBuiltin="1"/>
    <cellStyle name="Accent1" xfId="26" builtinId="29" customBuiltin="1"/>
    <cellStyle name="Accent2" xfId="30" builtinId="33" customBuiltin="1"/>
    <cellStyle name="Accent3" xfId="34" builtinId="37" customBuiltin="1"/>
    <cellStyle name="Accent4" xfId="38" builtinId="41" customBuiltin="1"/>
    <cellStyle name="Accent5" xfId="42" builtinId="45" customBuiltin="1"/>
    <cellStyle name="Accent6" xfId="46" builtinId="49" customBuiltin="1"/>
    <cellStyle name="Avertissement" xfId="22" builtinId="11" customBuiltin="1"/>
    <cellStyle name="Calcul" xfId="19" builtinId="22" customBuiltin="1"/>
    <cellStyle name="Cellule liée" xfId="20" builtinId="24" customBuiltin="1"/>
    <cellStyle name="Entrée" xfId="17" builtinId="20" customBuiltin="1"/>
    <cellStyle name="Insatisfaisant" xfId="15" builtinId="27" customBuiltin="1"/>
    <cellStyle name="Lien hypertexte" xfId="1" builtinId="8" customBuiltin="1"/>
    <cellStyle name="Lien hypertexte visité" xfId="4" builtinId="9" customBuiltin="1"/>
    <cellStyle name="Milliers" xfId="2" builtinId="3" customBuiltin="1"/>
    <cellStyle name="Milliers [0]" xfId="5" builtinId="6" customBuiltin="1"/>
    <cellStyle name="Monétaire" xfId="6" builtinId="4" customBuiltin="1"/>
    <cellStyle name="Monétaire [0]" xfId="7" builtinId="7" customBuiltin="1"/>
    <cellStyle name="Neutre" xfId="16" builtinId="28" customBuiltin="1"/>
    <cellStyle name="Normal" xfId="0" builtinId="0" customBuiltin="1"/>
    <cellStyle name="Normal 2" xfId="3" xr:uid="{00000000-0005-0000-0000-000003000000}"/>
    <cellStyle name="Note" xfId="23" builtinId="10" customBuiltin="1"/>
    <cellStyle name="Pourcentage" xfId="8" builtinId="5" customBuiltin="1"/>
    <cellStyle name="Satisfaisant" xfId="14" builtinId="26" customBuiltin="1"/>
    <cellStyle name="Sortie" xfId="18" builtinId="21" customBuiltin="1"/>
    <cellStyle name="Texte explicatif" xfId="24" builtinId="53" customBuiltin="1"/>
    <cellStyle name="Titre" xfId="9" builtinId="15" customBuiltin="1"/>
    <cellStyle name="Titre 1" xfId="10" builtinId="16" customBuiltin="1"/>
    <cellStyle name="Titre 2" xfId="11" builtinId="17" customBuiltin="1"/>
    <cellStyle name="Titre 3" xfId="12" builtinId="18" customBuiltin="1"/>
    <cellStyle name="Titre 4" xfId="13" builtinId="19" customBuiltin="1"/>
    <cellStyle name="Total" xfId="25" builtinId="25" customBuiltin="1"/>
    <cellStyle name="Vérification" xfId="21" builtinId="23" customBuiltin="1"/>
  </cellStyles>
  <dxfs count="44">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D7EAFF"/>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calendars/?utm_source=ms&amp;utm_medium=file&amp;utm_campaign=office&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4</xdr:row>
      <xdr:rowOff>0</xdr:rowOff>
    </xdr:from>
    <xdr:to>
      <xdr:col>16</xdr:col>
      <xdr:colOff>1466850</xdr:colOff>
      <xdr:row>7</xdr:row>
      <xdr:rowOff>85725</xdr:rowOff>
    </xdr:to>
    <xdr:pic>
      <xdr:nvPicPr>
        <xdr:cNvPr id="2" name="Image 1" descr="Logo Vertex42">
          <a:hlinkClick xmlns:r="http://schemas.openxmlformats.org/officeDocument/2006/relationships" r:id="rId1"/>
          <a:extLst>
            <a:ext uri="{FF2B5EF4-FFF2-40B4-BE49-F238E27FC236}">
              <a16:creationId xmlns:a16="http://schemas.microsoft.com/office/drawing/2014/main" id="{4F31FD7A-F451-4117-A9FA-FF285B839EE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163050" y="561975"/>
          <a:ext cx="1905000" cy="4286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term=monthly&amp;utm_content=text&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vertex42.com/calendars/?utm_source=ms&amp;utm_medium=file&amp;utm_campaign=office&amp;utm_term=monthly&amp;utm_content=tex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45"/>
  <sheetViews>
    <sheetView showGridLines="0" topLeftCell="A5" zoomScaleNormal="100" workbookViewId="0">
      <selection activeCell="M30" sqref="M30:N32"/>
    </sheetView>
  </sheetViews>
  <sheetFormatPr baseColWidth="10" defaultColWidth="9.109375" defaultRowHeight="13.2" x14ac:dyDescent="0.25"/>
  <cols>
    <col min="1" max="1" width="4.88671875" customWidth="1"/>
    <col min="2" max="2" width="13.6640625" customWidth="1"/>
    <col min="3" max="3" width="4.88671875" customWidth="1"/>
    <col min="4" max="4" width="13.6640625" customWidth="1"/>
    <col min="5" max="5" width="4.88671875" customWidth="1"/>
    <col min="6" max="6" width="13.6640625" customWidth="1"/>
    <col min="7" max="7" width="4.88671875" customWidth="1"/>
    <col min="8" max="8" width="13.6640625" customWidth="1"/>
    <col min="9" max="9" width="4.88671875" customWidth="1"/>
    <col min="10" max="10" width="13.6640625" customWidth="1"/>
    <col min="11" max="11" width="11.33203125" customWidth="1"/>
    <col min="12" max="12" width="8.21875" customWidth="1"/>
    <col min="13" max="13" width="18.5546875" customWidth="1"/>
    <col min="14" max="14" width="2.44140625" customWidth="1"/>
    <col min="15" max="15" width="7.44140625" customWidth="1"/>
    <col min="16" max="16" width="6.5546875" customWidth="1"/>
    <col min="17" max="17" width="30.33203125" customWidth="1"/>
    <col min="18" max="18" width="10.33203125" customWidth="1"/>
  </cols>
  <sheetData>
    <row r="1" spans="1:20" s="3" customFormat="1" ht="15" customHeight="1" x14ac:dyDescent="0.25">
      <c r="A1" s="117">
        <f>DATE(R18,R20,1)</f>
        <v>45536</v>
      </c>
      <c r="B1" s="117"/>
      <c r="C1" s="117"/>
      <c r="D1" s="117"/>
      <c r="E1" s="117"/>
      <c r="F1" s="117"/>
      <c r="G1" s="117"/>
      <c r="H1" s="117"/>
      <c r="I1" s="13"/>
      <c r="J1" s="13"/>
      <c r="K1"/>
      <c r="L1"/>
      <c r="M1"/>
      <c r="N1"/>
    </row>
    <row r="2" spans="1:20" s="3" customFormat="1" ht="11.25" customHeight="1" x14ac:dyDescent="0.25">
      <c r="A2" s="117"/>
      <c r="B2" s="117"/>
      <c r="C2" s="117"/>
      <c r="D2" s="117"/>
      <c r="E2" s="117"/>
      <c r="F2" s="117"/>
      <c r="G2" s="117"/>
      <c r="H2" s="117"/>
      <c r="I2" s="13"/>
      <c r="J2" s="13"/>
      <c r="K2"/>
      <c r="L2"/>
      <c r="M2"/>
      <c r="N2"/>
    </row>
    <row r="3" spans="1:20" s="4" customFormat="1" ht="9" customHeight="1" x14ac:dyDescent="0.25">
      <c r="A3" s="117"/>
      <c r="B3" s="117"/>
      <c r="C3" s="117"/>
      <c r="D3" s="117"/>
      <c r="E3" s="117"/>
      <c r="F3" s="117"/>
      <c r="G3" s="117"/>
      <c r="H3" s="117"/>
      <c r="I3" s="13"/>
      <c r="J3" s="13"/>
      <c r="K3"/>
      <c r="L3"/>
      <c r="M3"/>
      <c r="N3"/>
      <c r="P3" s="3"/>
      <c r="Q3" s="3"/>
      <c r="R3" s="3"/>
      <c r="S3" s="3"/>
    </row>
    <row r="4" spans="1:20" s="4" customFormat="1" ht="9" customHeight="1" x14ac:dyDescent="0.25">
      <c r="A4" s="117"/>
      <c r="B4" s="117"/>
      <c r="C4" s="117"/>
      <c r="D4" s="117"/>
      <c r="E4" s="117"/>
      <c r="F4" s="117"/>
      <c r="G4" s="117"/>
      <c r="H4" s="117"/>
      <c r="I4" s="13"/>
      <c r="J4" s="13"/>
      <c r="K4"/>
      <c r="L4"/>
      <c r="M4"/>
      <c r="N4"/>
      <c r="P4" s="3"/>
      <c r="Q4" s="3"/>
      <c r="R4" s="3"/>
      <c r="S4" s="3"/>
    </row>
    <row r="5" spans="1:20" s="4" customFormat="1" ht="9" customHeight="1" x14ac:dyDescent="0.25">
      <c r="A5" s="117"/>
      <c r="B5" s="117"/>
      <c r="C5" s="117"/>
      <c r="D5" s="117"/>
      <c r="E5" s="117"/>
      <c r="F5" s="117"/>
      <c r="G5" s="117"/>
      <c r="H5" s="117"/>
      <c r="I5" s="13"/>
      <c r="J5" s="13"/>
      <c r="K5"/>
      <c r="L5"/>
      <c r="M5"/>
      <c r="N5"/>
      <c r="P5" s="3"/>
      <c r="Q5" s="3"/>
      <c r="R5" s="3"/>
      <c r="S5" s="3"/>
    </row>
    <row r="6" spans="1:20" s="4" customFormat="1" ht="9" customHeight="1" x14ac:dyDescent="0.25">
      <c r="A6" s="117"/>
      <c r="B6" s="117"/>
      <c r="C6" s="117"/>
      <c r="D6" s="117"/>
      <c r="E6" s="117"/>
      <c r="F6" s="117"/>
      <c r="G6" s="117"/>
      <c r="H6" s="117"/>
      <c r="I6" s="13"/>
      <c r="J6" s="13"/>
      <c r="K6"/>
      <c r="L6"/>
      <c r="M6"/>
      <c r="N6"/>
      <c r="P6" s="3"/>
      <c r="Q6" s="3"/>
      <c r="R6" s="3"/>
      <c r="S6" s="3"/>
    </row>
    <row r="7" spans="1:20" s="4" customFormat="1" ht="9" customHeight="1" x14ac:dyDescent="0.25">
      <c r="A7" s="117"/>
      <c r="B7" s="117"/>
      <c r="C7" s="117"/>
      <c r="D7" s="117"/>
      <c r="E7" s="117"/>
      <c r="F7" s="117"/>
      <c r="G7" s="117"/>
      <c r="H7" s="117"/>
      <c r="I7" s="13"/>
      <c r="J7" s="13"/>
      <c r="K7"/>
      <c r="L7"/>
      <c r="M7"/>
      <c r="N7"/>
      <c r="P7" s="3"/>
      <c r="Q7" s="3"/>
      <c r="R7" s="3"/>
      <c r="S7" s="3"/>
    </row>
    <row r="8" spans="1:20" s="5" customFormat="1" ht="9" customHeight="1" x14ac:dyDescent="0.25">
      <c r="A8" s="14"/>
      <c r="B8" s="14"/>
      <c r="C8" s="14"/>
      <c r="D8" s="14"/>
      <c r="E8" s="14"/>
      <c r="F8" s="14"/>
      <c r="G8" s="14"/>
      <c r="H8" s="14"/>
      <c r="I8" s="15"/>
      <c r="J8" s="15"/>
      <c r="K8"/>
      <c r="L8"/>
      <c r="M8"/>
      <c r="N8"/>
    </row>
    <row r="9" spans="1:20" s="1" customFormat="1" ht="21" customHeight="1" x14ac:dyDescent="0.3">
      <c r="A9" s="118">
        <f>A10</f>
        <v>45530</v>
      </c>
      <c r="B9" s="119"/>
      <c r="C9" s="119">
        <f>C10</f>
        <v>45531</v>
      </c>
      <c r="D9" s="119"/>
      <c r="E9" s="119">
        <f>E10</f>
        <v>45532</v>
      </c>
      <c r="F9" s="119"/>
      <c r="G9" s="119">
        <f>G10</f>
        <v>45533</v>
      </c>
      <c r="H9" s="119"/>
      <c r="I9" s="119">
        <f>I10</f>
        <v>45534</v>
      </c>
      <c r="J9" s="119"/>
      <c r="K9" s="119">
        <f>K10</f>
        <v>45535</v>
      </c>
      <c r="L9" s="119"/>
      <c r="M9" s="120">
        <f>M10</f>
        <v>45536</v>
      </c>
      <c r="N9" s="120"/>
      <c r="P9" s="11" t="s">
        <v>2</v>
      </c>
      <c r="Q9" s="11"/>
      <c r="R9" s="11"/>
      <c r="S9" s="11"/>
      <c r="T9" s="11"/>
    </row>
    <row r="10" spans="1:20" s="1" customFormat="1" ht="18" x14ac:dyDescent="0.3">
      <c r="A10" s="17">
        <f>$A$1-(WEEKDAY($A$1,1)-(Jour_Début-1))-IF((WEEKDAY($A$1,1)-(Jour_Début-1))&lt;=0,7,0)+1</f>
        <v>45530</v>
      </c>
      <c r="B10" s="18"/>
      <c r="C10" s="17">
        <f>A10+1</f>
        <v>45531</v>
      </c>
      <c r="D10" s="20"/>
      <c r="E10" s="17">
        <f>C10+1</f>
        <v>45532</v>
      </c>
      <c r="F10" s="20"/>
      <c r="G10" s="17">
        <f>E10+1</f>
        <v>45533</v>
      </c>
      <c r="H10" s="20"/>
      <c r="I10" s="17">
        <f>G10+1</f>
        <v>45534</v>
      </c>
      <c r="J10" s="20"/>
      <c r="K10" s="91">
        <f>I10+1</f>
        <v>45535</v>
      </c>
      <c r="L10" s="92"/>
      <c r="M10" s="121">
        <f>K10+1</f>
        <v>45536</v>
      </c>
      <c r="N10" s="122"/>
      <c r="P10" s="12" t="s">
        <v>1</v>
      </c>
      <c r="Q10" s="12"/>
      <c r="R10" s="12"/>
      <c r="S10" s="12"/>
      <c r="T10" s="12"/>
    </row>
    <row r="11" spans="1:20" s="29" customFormat="1" ht="12" x14ac:dyDescent="0.25">
      <c r="A11" s="73"/>
      <c r="B11" s="74"/>
      <c r="C11" s="73"/>
      <c r="D11" s="105"/>
      <c r="E11" s="73"/>
      <c r="F11" s="105"/>
      <c r="G11" s="73"/>
      <c r="H11" s="105"/>
      <c r="I11" s="73"/>
      <c r="J11" s="105"/>
      <c r="K11" s="73"/>
      <c r="L11" s="74"/>
      <c r="M11" s="77" t="s">
        <v>24</v>
      </c>
      <c r="N11" s="78"/>
    </row>
    <row r="12" spans="1:20" s="29" customFormat="1" ht="12" x14ac:dyDescent="0.25">
      <c r="A12" s="73"/>
      <c r="B12" s="74"/>
      <c r="C12" s="73"/>
      <c r="D12" s="105"/>
      <c r="E12" s="73"/>
      <c r="F12" s="105"/>
      <c r="G12" s="73"/>
      <c r="H12" s="105"/>
      <c r="I12" s="73"/>
      <c r="J12" s="105"/>
      <c r="K12" s="73"/>
      <c r="L12" s="74"/>
      <c r="M12" s="77" t="s">
        <v>18</v>
      </c>
      <c r="N12" s="78"/>
    </row>
    <row r="13" spans="1:20" s="29" customFormat="1" ht="12" x14ac:dyDescent="0.25">
      <c r="A13" s="73"/>
      <c r="B13" s="74"/>
      <c r="C13" s="73"/>
      <c r="D13" s="105"/>
      <c r="E13" s="73"/>
      <c r="F13" s="105"/>
      <c r="G13" s="73"/>
      <c r="H13" s="105"/>
      <c r="I13" s="73"/>
      <c r="J13" s="105"/>
      <c r="K13" s="73"/>
      <c r="L13" s="74"/>
      <c r="M13" s="77" t="s">
        <v>72</v>
      </c>
      <c r="N13" s="78"/>
    </row>
    <row r="14" spans="1:20" s="29" customFormat="1" ht="12" x14ac:dyDescent="0.25">
      <c r="A14" s="73"/>
      <c r="B14" s="74"/>
      <c r="C14" s="73"/>
      <c r="D14" s="105"/>
      <c r="E14" s="73"/>
      <c r="F14" s="105"/>
      <c r="G14" s="73"/>
      <c r="H14" s="105"/>
      <c r="I14" s="73"/>
      <c r="J14" s="105"/>
      <c r="K14" s="73"/>
      <c r="L14" s="74"/>
      <c r="M14" s="49"/>
      <c r="N14" s="49"/>
    </row>
    <row r="15" spans="1:20" s="2" customFormat="1" ht="13.2" customHeight="1" x14ac:dyDescent="0.25">
      <c r="A15" s="106"/>
      <c r="B15" s="107"/>
      <c r="C15" s="106"/>
      <c r="D15" s="112"/>
      <c r="E15" s="106"/>
      <c r="F15" s="112"/>
      <c r="G15" s="106"/>
      <c r="H15" s="112"/>
      <c r="I15" s="106"/>
      <c r="J15" s="112"/>
      <c r="K15" s="106"/>
      <c r="L15" s="107"/>
      <c r="M15" s="125"/>
      <c r="N15" s="126"/>
      <c r="O15" s="1"/>
    </row>
    <row r="16" spans="1:20" s="1" customFormat="1" ht="18" x14ac:dyDescent="0.3">
      <c r="A16" s="17">
        <f>M10+1</f>
        <v>45537</v>
      </c>
      <c r="B16" s="18"/>
      <c r="C16" s="17">
        <f>A16+1</f>
        <v>45538</v>
      </c>
      <c r="D16" s="20"/>
      <c r="E16" s="17">
        <f>C16+1</f>
        <v>45539</v>
      </c>
      <c r="F16" s="20"/>
      <c r="G16" s="17">
        <f>E16+1</f>
        <v>45540</v>
      </c>
      <c r="H16" s="20"/>
      <c r="I16" s="17">
        <f>G16+1</f>
        <v>45541</v>
      </c>
      <c r="J16" s="20"/>
      <c r="K16" s="131">
        <f>I16+1</f>
        <v>45542</v>
      </c>
      <c r="L16" s="132"/>
      <c r="M16" s="79">
        <f>K16+1</f>
        <v>45543</v>
      </c>
      <c r="N16" s="80"/>
      <c r="P16" s="9" t="s">
        <v>3</v>
      </c>
      <c r="Q16" s="6"/>
      <c r="R16" s="6"/>
    </row>
    <row r="17" spans="1:19" s="29" customFormat="1" ht="12" x14ac:dyDescent="0.25">
      <c r="A17" s="73"/>
      <c r="B17" s="74"/>
      <c r="C17" s="73"/>
      <c r="D17" s="105"/>
      <c r="E17" s="115"/>
      <c r="F17" s="116"/>
      <c r="G17" s="73"/>
      <c r="H17" s="105"/>
      <c r="I17" s="73"/>
      <c r="J17" s="105"/>
      <c r="K17" s="73" t="s">
        <v>67</v>
      </c>
      <c r="L17" s="74"/>
      <c r="M17" s="127" t="s">
        <v>24</v>
      </c>
      <c r="N17" s="128"/>
      <c r="P17" s="46"/>
    </row>
    <row r="18" spans="1:19" s="29" customFormat="1" ht="12" x14ac:dyDescent="0.25">
      <c r="A18" s="73"/>
      <c r="B18" s="74"/>
      <c r="C18" s="73"/>
      <c r="D18" s="105"/>
      <c r="E18" s="73"/>
      <c r="F18" s="105"/>
      <c r="G18" s="73"/>
      <c r="H18" s="105"/>
      <c r="I18" s="73"/>
      <c r="J18" s="105"/>
      <c r="K18" s="73" t="s">
        <v>55</v>
      </c>
      <c r="L18" s="74"/>
      <c r="M18" s="127" t="s">
        <v>15</v>
      </c>
      <c r="N18" s="128"/>
      <c r="P18" s="46"/>
      <c r="Q18" s="47" t="s">
        <v>7</v>
      </c>
      <c r="R18" s="48">
        <v>2024</v>
      </c>
    </row>
    <row r="19" spans="1:19" s="29" customFormat="1" ht="12" x14ac:dyDescent="0.25">
      <c r="A19" s="73"/>
      <c r="B19" s="74"/>
      <c r="C19" s="73"/>
      <c r="D19" s="105"/>
      <c r="E19" s="40"/>
      <c r="F19" s="40"/>
      <c r="G19" s="73"/>
      <c r="H19" s="105"/>
      <c r="I19" s="73"/>
      <c r="J19" s="105"/>
      <c r="K19" s="73"/>
      <c r="L19" s="74"/>
      <c r="M19" s="127" t="s">
        <v>53</v>
      </c>
      <c r="N19" s="128"/>
      <c r="P19" s="46"/>
    </row>
    <row r="20" spans="1:19" s="29" customFormat="1" ht="12" x14ac:dyDescent="0.25">
      <c r="A20" s="73"/>
      <c r="B20" s="74"/>
      <c r="C20" s="73"/>
      <c r="D20" s="105"/>
      <c r="E20" s="115"/>
      <c r="F20" s="116"/>
      <c r="G20" s="73"/>
      <c r="H20" s="105"/>
      <c r="I20" s="73"/>
      <c r="J20" s="105"/>
      <c r="K20" s="73" t="s">
        <v>20</v>
      </c>
      <c r="L20" s="74"/>
      <c r="M20" s="129"/>
      <c r="N20" s="130"/>
      <c r="P20" s="46"/>
      <c r="Q20" s="47" t="s">
        <v>8</v>
      </c>
      <c r="R20" s="48">
        <v>9</v>
      </c>
    </row>
    <row r="21" spans="1:19" s="29" customFormat="1" ht="13.2" customHeight="1" x14ac:dyDescent="0.25">
      <c r="A21" s="83"/>
      <c r="B21" s="84"/>
      <c r="C21" s="83"/>
      <c r="D21" s="104"/>
      <c r="E21" s="83"/>
      <c r="F21" s="104"/>
      <c r="G21" s="83"/>
      <c r="H21" s="104"/>
      <c r="I21" s="83"/>
      <c r="J21" s="104"/>
      <c r="K21" s="83"/>
      <c r="L21" s="84"/>
      <c r="M21" s="133"/>
      <c r="N21" s="134"/>
    </row>
    <row r="22" spans="1:19" s="1" customFormat="1" ht="18" x14ac:dyDescent="0.25">
      <c r="A22" s="17">
        <f>M16+1</f>
        <v>45544</v>
      </c>
      <c r="B22" s="18"/>
      <c r="C22" s="17">
        <f>A22+1</f>
        <v>45545</v>
      </c>
      <c r="D22" s="20"/>
      <c r="E22" s="17">
        <f>C22+1</f>
        <v>45546</v>
      </c>
      <c r="F22" s="20"/>
      <c r="G22" s="17">
        <f>E22+1</f>
        <v>45547</v>
      </c>
      <c r="H22" s="20"/>
      <c r="I22" s="17">
        <f>G22+1</f>
        <v>45548</v>
      </c>
      <c r="J22" s="20"/>
      <c r="K22" s="91">
        <f>I22+1</f>
        <v>45549</v>
      </c>
      <c r="L22" s="92"/>
      <c r="M22" s="75">
        <f>K22+1</f>
        <v>45550</v>
      </c>
      <c r="N22" s="76"/>
      <c r="P22" s="9" t="s">
        <v>4</v>
      </c>
      <c r="Q22" s="2"/>
      <c r="R22" s="2"/>
      <c r="S22" s="2"/>
    </row>
    <row r="23" spans="1:19" s="29" customFormat="1" ht="12" x14ac:dyDescent="0.25">
      <c r="A23" s="73"/>
      <c r="B23" s="74"/>
      <c r="C23" s="73"/>
      <c r="D23" s="105"/>
      <c r="E23" s="73" t="s">
        <v>54</v>
      </c>
      <c r="F23" s="105"/>
      <c r="G23" s="73"/>
      <c r="H23" s="105"/>
      <c r="I23" s="73"/>
      <c r="J23" s="105"/>
      <c r="K23" s="73" t="s">
        <v>18</v>
      </c>
      <c r="L23" s="74"/>
      <c r="M23" s="81"/>
      <c r="N23" s="82"/>
      <c r="Q23" s="46"/>
      <c r="R23" s="46"/>
    </row>
    <row r="24" spans="1:19" s="29" customFormat="1" ht="12" x14ac:dyDescent="0.25">
      <c r="A24" s="73"/>
      <c r="B24" s="74"/>
      <c r="C24" s="73"/>
      <c r="D24" s="105"/>
      <c r="E24" s="73" t="s">
        <v>22</v>
      </c>
      <c r="F24" s="105"/>
      <c r="G24" s="73"/>
      <c r="H24" s="105"/>
      <c r="I24" s="73"/>
      <c r="J24" s="105"/>
      <c r="K24" s="73" t="s">
        <v>56</v>
      </c>
      <c r="L24" s="74"/>
      <c r="M24" s="81" t="s">
        <v>17</v>
      </c>
      <c r="N24" s="82"/>
      <c r="P24" s="46"/>
      <c r="Q24" s="47" t="s">
        <v>9</v>
      </c>
      <c r="R24" s="48">
        <v>2</v>
      </c>
    </row>
    <row r="25" spans="1:19" s="29" customFormat="1" ht="12" x14ac:dyDescent="0.25">
      <c r="A25" s="73"/>
      <c r="B25" s="74"/>
      <c r="C25" s="73"/>
      <c r="D25" s="105"/>
      <c r="E25" s="73"/>
      <c r="F25" s="105"/>
      <c r="G25" s="73"/>
      <c r="H25" s="105"/>
      <c r="I25" s="73"/>
      <c r="J25" s="105"/>
      <c r="K25" s="73" t="s">
        <v>20</v>
      </c>
      <c r="L25" s="74"/>
      <c r="M25" s="81" t="s">
        <v>18</v>
      </c>
      <c r="N25" s="82"/>
      <c r="P25" s="46"/>
      <c r="Q25" s="46"/>
      <c r="R25" s="46"/>
    </row>
    <row r="26" spans="1:19" s="29" customFormat="1" ht="12" x14ac:dyDescent="0.25">
      <c r="A26" s="73"/>
      <c r="B26" s="74"/>
      <c r="C26" s="73"/>
      <c r="D26" s="105"/>
      <c r="E26" s="73" t="s">
        <v>14</v>
      </c>
      <c r="F26" s="105"/>
      <c r="G26" s="73"/>
      <c r="H26" s="105"/>
      <c r="I26" s="73"/>
      <c r="J26" s="105"/>
      <c r="K26" s="99"/>
      <c r="L26" s="100"/>
      <c r="M26" s="81" t="s">
        <v>79</v>
      </c>
      <c r="N26" s="82"/>
      <c r="R26" s="46"/>
    </row>
    <row r="27" spans="1:19" s="29" customFormat="1" ht="12" x14ac:dyDescent="0.25">
      <c r="A27" s="83"/>
      <c r="B27" s="84"/>
      <c r="C27" s="83"/>
      <c r="D27" s="104"/>
      <c r="E27" s="83" t="s">
        <v>80</v>
      </c>
      <c r="F27" s="104"/>
      <c r="G27" s="83"/>
      <c r="H27" s="104"/>
      <c r="I27" s="83"/>
      <c r="J27" s="104"/>
      <c r="K27" s="99"/>
      <c r="L27" s="100"/>
      <c r="M27" s="93"/>
      <c r="N27" s="94"/>
      <c r="R27" s="46"/>
    </row>
    <row r="28" spans="1:19" s="1" customFormat="1" ht="18" x14ac:dyDescent="0.3">
      <c r="A28" s="17">
        <f>M22+1</f>
        <v>45551</v>
      </c>
      <c r="B28" s="18"/>
      <c r="C28" s="17">
        <f>A28+1</f>
        <v>45552</v>
      </c>
      <c r="D28" s="20"/>
      <c r="E28" s="17">
        <f>C28+1</f>
        <v>45553</v>
      </c>
      <c r="F28" s="20"/>
      <c r="G28" s="17">
        <f>E28+1</f>
        <v>45554</v>
      </c>
      <c r="H28" s="20"/>
      <c r="I28" s="17">
        <f>G28+1</f>
        <v>45555</v>
      </c>
      <c r="J28" s="20"/>
      <c r="K28" s="91">
        <f>I28+1</f>
        <v>45556</v>
      </c>
      <c r="L28" s="92"/>
      <c r="M28" s="75">
        <f>K28+1</f>
        <v>45557</v>
      </c>
      <c r="N28" s="76"/>
      <c r="P28" s="9" t="s">
        <v>5</v>
      </c>
      <c r="Q28" s="6"/>
      <c r="R28" s="6"/>
    </row>
    <row r="29" spans="1:19" s="29" customFormat="1" ht="12" x14ac:dyDescent="0.25">
      <c r="A29" s="73"/>
      <c r="B29" s="74"/>
      <c r="C29" s="73"/>
      <c r="D29" s="105"/>
      <c r="E29" s="73" t="s">
        <v>15</v>
      </c>
      <c r="F29" s="105"/>
      <c r="G29" s="73"/>
      <c r="H29" s="105"/>
      <c r="I29" s="73"/>
      <c r="J29" s="105"/>
      <c r="K29" s="73" t="s">
        <v>18</v>
      </c>
      <c r="L29" s="74"/>
      <c r="M29" s="81"/>
      <c r="N29" s="82"/>
      <c r="P29" s="46"/>
      <c r="Q29" s="50" t="s">
        <v>10</v>
      </c>
      <c r="R29" s="46"/>
    </row>
    <row r="30" spans="1:19" s="29" customFormat="1" ht="12" x14ac:dyDescent="0.25">
      <c r="A30" s="73"/>
      <c r="B30" s="74"/>
      <c r="C30" s="73"/>
      <c r="D30" s="105"/>
      <c r="E30" s="73" t="s">
        <v>16</v>
      </c>
      <c r="F30" s="105"/>
      <c r="G30" s="73"/>
      <c r="H30" s="105"/>
      <c r="I30" s="73"/>
      <c r="J30" s="105"/>
      <c r="K30" s="73" t="s">
        <v>78</v>
      </c>
      <c r="L30" s="74"/>
      <c r="M30" s="81" t="s">
        <v>17</v>
      </c>
      <c r="N30" s="82"/>
      <c r="P30" s="46"/>
      <c r="Q30" s="50" t="s">
        <v>11</v>
      </c>
      <c r="R30" s="46"/>
    </row>
    <row r="31" spans="1:19" s="29" customFormat="1" ht="12" x14ac:dyDescent="0.25">
      <c r="A31" s="73"/>
      <c r="B31" s="74"/>
      <c r="C31" s="73"/>
      <c r="D31" s="105"/>
      <c r="E31" s="73"/>
      <c r="F31" s="105"/>
      <c r="G31" s="73"/>
      <c r="H31" s="105"/>
      <c r="I31" s="73"/>
      <c r="J31" s="105"/>
      <c r="K31" s="73"/>
      <c r="L31" s="74"/>
      <c r="M31" s="81" t="s">
        <v>18</v>
      </c>
      <c r="N31" s="82"/>
      <c r="Q31" s="46"/>
      <c r="R31" s="46"/>
    </row>
    <row r="32" spans="1:19" s="29" customFormat="1" ht="12" x14ac:dyDescent="0.25">
      <c r="A32" s="73"/>
      <c r="B32" s="74"/>
      <c r="C32" s="73"/>
      <c r="D32" s="105"/>
      <c r="E32" s="73" t="s">
        <v>14</v>
      </c>
      <c r="F32" s="105"/>
      <c r="G32" s="73"/>
      <c r="H32" s="105"/>
      <c r="I32" s="73"/>
      <c r="J32" s="105"/>
      <c r="K32" s="73" t="s">
        <v>20</v>
      </c>
      <c r="L32" s="74"/>
      <c r="M32" s="81" t="s">
        <v>79</v>
      </c>
      <c r="N32" s="82"/>
      <c r="R32" s="46"/>
    </row>
    <row r="33" spans="1:17" s="29" customFormat="1" ht="12" x14ac:dyDescent="0.25">
      <c r="A33" s="83"/>
      <c r="B33" s="84"/>
      <c r="C33" s="83"/>
      <c r="D33" s="104"/>
      <c r="E33" s="83" t="s">
        <v>80</v>
      </c>
      <c r="F33" s="104"/>
      <c r="G33" s="83"/>
      <c r="H33" s="104"/>
      <c r="I33" s="83"/>
      <c r="J33" s="104"/>
      <c r="K33" s="83"/>
      <c r="L33" s="84"/>
      <c r="M33" s="93"/>
      <c r="N33" s="94"/>
    </row>
    <row r="34" spans="1:17" s="1" customFormat="1" ht="18" x14ac:dyDescent="0.3">
      <c r="A34" s="17">
        <f>M28+1</f>
        <v>45558</v>
      </c>
      <c r="B34" s="18"/>
      <c r="C34" s="17">
        <f>A34+1</f>
        <v>45559</v>
      </c>
      <c r="D34" s="20"/>
      <c r="E34" s="17">
        <f>C34+1</f>
        <v>45560</v>
      </c>
      <c r="F34" s="20"/>
      <c r="G34" s="17">
        <f>E34+1</f>
        <v>45561</v>
      </c>
      <c r="H34" s="20"/>
      <c r="I34" s="17">
        <f>G34+1</f>
        <v>45562</v>
      </c>
      <c r="J34" s="20"/>
      <c r="K34" s="91">
        <f>I34+1</f>
        <v>45563</v>
      </c>
      <c r="L34" s="92"/>
      <c r="M34" s="75">
        <f>K34+1</f>
        <v>45564</v>
      </c>
      <c r="N34" s="76"/>
      <c r="P34" s="9" t="s">
        <v>6</v>
      </c>
      <c r="Q34" s="6"/>
    </row>
    <row r="35" spans="1:17" s="1" customFormat="1" ht="13.8" x14ac:dyDescent="0.3">
      <c r="A35" s="99"/>
      <c r="B35" s="100"/>
      <c r="C35" s="99"/>
      <c r="D35" s="103"/>
      <c r="E35" s="101" t="s">
        <v>15</v>
      </c>
      <c r="F35" s="102"/>
      <c r="G35" s="99"/>
      <c r="H35" s="103"/>
      <c r="I35" s="99"/>
      <c r="J35" s="103"/>
      <c r="K35" s="123" t="s">
        <v>28</v>
      </c>
      <c r="L35" s="124"/>
      <c r="M35" s="81" t="s">
        <v>17</v>
      </c>
      <c r="N35" s="82"/>
      <c r="P35" s="6"/>
      <c r="Q35" s="10" t="s">
        <v>13</v>
      </c>
    </row>
    <row r="36" spans="1:17" s="1" customFormat="1" ht="13.8" x14ac:dyDescent="0.25">
      <c r="A36" s="99"/>
      <c r="B36" s="100"/>
      <c r="C36" s="99"/>
      <c r="D36" s="103"/>
      <c r="E36" s="101" t="s">
        <v>21</v>
      </c>
      <c r="F36" s="102"/>
      <c r="G36" s="99"/>
      <c r="H36" s="103"/>
      <c r="I36" s="99"/>
      <c r="J36" s="103"/>
      <c r="K36" s="97" t="s">
        <v>83</v>
      </c>
      <c r="L36" s="98"/>
      <c r="M36" s="81" t="s">
        <v>18</v>
      </c>
      <c r="N36" s="82"/>
      <c r="Q36" s="10" t="s">
        <v>12</v>
      </c>
    </row>
    <row r="37" spans="1:17" s="1" customFormat="1" x14ac:dyDescent="0.25">
      <c r="A37" s="99"/>
      <c r="B37" s="100"/>
      <c r="C37" s="99"/>
      <c r="D37" s="103"/>
      <c r="E37" s="22"/>
      <c r="F37" s="23"/>
      <c r="G37" s="99"/>
      <c r="H37" s="103"/>
      <c r="I37" s="99"/>
      <c r="J37" s="103"/>
      <c r="K37" s="66"/>
      <c r="L37" s="66"/>
      <c r="M37" s="81" t="s">
        <v>79</v>
      </c>
      <c r="N37" s="82"/>
    </row>
    <row r="38" spans="1:17" s="1" customFormat="1" x14ac:dyDescent="0.25">
      <c r="A38" s="99"/>
      <c r="B38" s="100"/>
      <c r="C38" s="99"/>
      <c r="D38" s="103"/>
      <c r="E38" s="101" t="s">
        <v>14</v>
      </c>
      <c r="F38" s="102"/>
      <c r="G38" s="99"/>
      <c r="H38" s="103"/>
      <c r="I38" s="99"/>
      <c r="J38" s="103"/>
      <c r="K38" s="73" t="s">
        <v>20</v>
      </c>
      <c r="L38" s="74"/>
      <c r="M38" s="89"/>
      <c r="N38" s="90"/>
    </row>
    <row r="39" spans="1:17" s="2" customFormat="1" x14ac:dyDescent="0.25">
      <c r="A39" s="106" t="s">
        <v>50</v>
      </c>
      <c r="B39" s="107"/>
      <c r="C39" s="106"/>
      <c r="D39" s="112"/>
      <c r="E39" s="113" t="s">
        <v>80</v>
      </c>
      <c r="F39" s="114"/>
      <c r="G39" s="99"/>
      <c r="H39" s="103"/>
      <c r="I39" s="99"/>
      <c r="J39" s="103"/>
      <c r="K39" s="95"/>
      <c r="L39" s="96"/>
      <c r="M39" s="89"/>
      <c r="N39" s="90"/>
      <c r="O39" s="1"/>
    </row>
    <row r="40" spans="1:17" ht="18" x14ac:dyDescent="0.25">
      <c r="A40" s="17">
        <f>M34+1</f>
        <v>45565</v>
      </c>
      <c r="B40" s="18"/>
      <c r="C40" s="16">
        <f>A40+1</f>
        <v>45566</v>
      </c>
      <c r="D40" s="28"/>
      <c r="E40" s="31" t="s">
        <v>0</v>
      </c>
      <c r="F40" s="32"/>
      <c r="G40" s="32"/>
      <c r="H40" s="32"/>
      <c r="I40" s="32"/>
      <c r="J40" s="32"/>
      <c r="K40" s="32"/>
      <c r="L40" s="32"/>
      <c r="M40" s="32"/>
      <c r="N40" s="33"/>
    </row>
    <row r="41" spans="1:17" x14ac:dyDescent="0.25">
      <c r="A41" s="99"/>
      <c r="B41" s="100"/>
      <c r="C41" s="110"/>
      <c r="D41" s="111"/>
      <c r="E41" s="34"/>
      <c r="F41" s="35"/>
      <c r="G41" s="35"/>
      <c r="H41" s="35"/>
      <c r="I41" s="35"/>
      <c r="J41" s="35"/>
      <c r="K41" s="35"/>
      <c r="L41" s="35"/>
      <c r="M41" s="35"/>
      <c r="N41" s="36"/>
    </row>
    <row r="42" spans="1:17" x14ac:dyDescent="0.25">
      <c r="A42" s="99"/>
      <c r="B42" s="100"/>
      <c r="C42" s="110"/>
      <c r="D42" s="111"/>
      <c r="E42" s="34"/>
      <c r="F42" s="35"/>
      <c r="G42" s="35"/>
      <c r="H42" s="35"/>
      <c r="I42" s="35"/>
      <c r="J42" s="35"/>
      <c r="K42" s="35"/>
      <c r="L42" s="35"/>
      <c r="M42" s="35"/>
      <c r="N42" s="36"/>
    </row>
    <row r="43" spans="1:17" x14ac:dyDescent="0.25">
      <c r="A43" s="99"/>
      <c r="B43" s="100"/>
      <c r="C43" s="110"/>
      <c r="D43" s="111"/>
      <c r="E43" s="34"/>
      <c r="F43" s="35"/>
      <c r="G43" s="35"/>
      <c r="H43" s="35"/>
      <c r="I43" s="35"/>
      <c r="J43" s="35"/>
      <c r="K43" s="35"/>
      <c r="L43" s="35"/>
      <c r="M43" s="35"/>
      <c r="N43" s="36"/>
    </row>
    <row r="44" spans="1:17" x14ac:dyDescent="0.25">
      <c r="A44" s="99"/>
      <c r="B44" s="100"/>
      <c r="C44" s="110"/>
      <c r="D44" s="111"/>
      <c r="E44" s="34"/>
      <c r="F44" s="35"/>
      <c r="G44" s="35"/>
      <c r="H44" s="35"/>
      <c r="I44" s="35"/>
      <c r="J44" s="35"/>
      <c r="K44" s="87"/>
      <c r="L44" s="87"/>
      <c r="M44" s="87"/>
      <c r="N44" s="88"/>
    </row>
    <row r="45" spans="1:17" s="1" customFormat="1" x14ac:dyDescent="0.25">
      <c r="A45" s="106"/>
      <c r="B45" s="107"/>
      <c r="C45" s="108"/>
      <c r="D45" s="109"/>
      <c r="E45" s="37"/>
      <c r="F45" s="38"/>
      <c r="G45" s="38"/>
      <c r="H45" s="38"/>
      <c r="I45" s="38"/>
      <c r="J45" s="38"/>
      <c r="K45" s="85"/>
      <c r="L45" s="85"/>
      <c r="M45" s="85"/>
      <c r="N45" s="86"/>
    </row>
  </sheetData>
  <mergeCells count="201">
    <mergeCell ref="K11:L11"/>
    <mergeCell ref="M11:N11"/>
    <mergeCell ref="I12:J12"/>
    <mergeCell ref="I13:J13"/>
    <mergeCell ref="I14:J14"/>
    <mergeCell ref="K35:L35"/>
    <mergeCell ref="M15:N15"/>
    <mergeCell ref="M18:N18"/>
    <mergeCell ref="M20:N20"/>
    <mergeCell ref="K16:L16"/>
    <mergeCell ref="K22:L22"/>
    <mergeCell ref="M12:N12"/>
    <mergeCell ref="M29:N29"/>
    <mergeCell ref="M21:N21"/>
    <mergeCell ref="M19:N19"/>
    <mergeCell ref="M17:N17"/>
    <mergeCell ref="I31:J31"/>
    <mergeCell ref="I32:J32"/>
    <mergeCell ref="I33:J33"/>
    <mergeCell ref="M32:N32"/>
    <mergeCell ref="K23:L23"/>
    <mergeCell ref="M24:N24"/>
    <mergeCell ref="K25:L25"/>
    <mergeCell ref="K15:L15"/>
    <mergeCell ref="K9:L9"/>
    <mergeCell ref="M9:N9"/>
    <mergeCell ref="I9:J9"/>
    <mergeCell ref="I11:J11"/>
    <mergeCell ref="K10:L10"/>
    <mergeCell ref="M10:N10"/>
    <mergeCell ref="I35:J35"/>
    <mergeCell ref="I36:J36"/>
    <mergeCell ref="M36:N36"/>
    <mergeCell ref="M34:N34"/>
    <mergeCell ref="K32:L32"/>
    <mergeCell ref="K30:L30"/>
    <mergeCell ref="M27:N27"/>
    <mergeCell ref="K27:L27"/>
    <mergeCell ref="M26:N26"/>
    <mergeCell ref="M28:N28"/>
    <mergeCell ref="I15:J15"/>
    <mergeCell ref="I17:J17"/>
    <mergeCell ref="I21:J21"/>
    <mergeCell ref="I23:J23"/>
    <mergeCell ref="K28:L28"/>
    <mergeCell ref="K17:L17"/>
    <mergeCell ref="K14:L14"/>
    <mergeCell ref="K12:L12"/>
    <mergeCell ref="A12:B12"/>
    <mergeCell ref="C12:D12"/>
    <mergeCell ref="E12:F12"/>
    <mergeCell ref="G12:H12"/>
    <mergeCell ref="A1:H7"/>
    <mergeCell ref="A11:B11"/>
    <mergeCell ref="C11:D11"/>
    <mergeCell ref="E11:F11"/>
    <mergeCell ref="G11:H11"/>
    <mergeCell ref="A9:B9"/>
    <mergeCell ref="C9:D9"/>
    <mergeCell ref="E9:F9"/>
    <mergeCell ref="G9:H9"/>
    <mergeCell ref="C14:D14"/>
    <mergeCell ref="E14:F14"/>
    <mergeCell ref="G14:H14"/>
    <mergeCell ref="I18:J18"/>
    <mergeCell ref="I19:J19"/>
    <mergeCell ref="I20:J20"/>
    <mergeCell ref="E20:F20"/>
    <mergeCell ref="G20:H20"/>
    <mergeCell ref="A13:B13"/>
    <mergeCell ref="C13:D13"/>
    <mergeCell ref="A19:B19"/>
    <mergeCell ref="C19:D19"/>
    <mergeCell ref="E18:F18"/>
    <mergeCell ref="G19:H19"/>
    <mergeCell ref="A14:B14"/>
    <mergeCell ref="A18:B18"/>
    <mergeCell ref="C18:D18"/>
    <mergeCell ref="E17:F17"/>
    <mergeCell ref="G18:H18"/>
    <mergeCell ref="A15:B15"/>
    <mergeCell ref="C15:D15"/>
    <mergeCell ref="E15:F15"/>
    <mergeCell ref="G15:H15"/>
    <mergeCell ref="A17:B17"/>
    <mergeCell ref="C17:D17"/>
    <mergeCell ref="E13:F13"/>
    <mergeCell ref="G13:H13"/>
    <mergeCell ref="G17:H17"/>
    <mergeCell ref="C25:D25"/>
    <mergeCell ref="E25:F25"/>
    <mergeCell ref="G25:H25"/>
    <mergeCell ref="K19:L19"/>
    <mergeCell ref="A24:B24"/>
    <mergeCell ref="C24:D24"/>
    <mergeCell ref="E24:F24"/>
    <mergeCell ref="G24:H24"/>
    <mergeCell ref="K18:L18"/>
    <mergeCell ref="I24:J24"/>
    <mergeCell ref="I25:J25"/>
    <mergeCell ref="A25:B25"/>
    <mergeCell ref="A23:B23"/>
    <mergeCell ref="C23:D23"/>
    <mergeCell ref="E23:F23"/>
    <mergeCell ref="G23:H23"/>
    <mergeCell ref="A21:B21"/>
    <mergeCell ref="C21:D21"/>
    <mergeCell ref="E21:F21"/>
    <mergeCell ref="G21:H21"/>
    <mergeCell ref="I39:J39"/>
    <mergeCell ref="A20:B20"/>
    <mergeCell ref="C20:D20"/>
    <mergeCell ref="A26:B26"/>
    <mergeCell ref="C26:D26"/>
    <mergeCell ref="E26:F26"/>
    <mergeCell ref="G26:H26"/>
    <mergeCell ref="I26:J26"/>
    <mergeCell ref="I27:J27"/>
    <mergeCell ref="A27:B27"/>
    <mergeCell ref="C27:D27"/>
    <mergeCell ref="E27:F27"/>
    <mergeCell ref="G27:H27"/>
    <mergeCell ref="A29:B29"/>
    <mergeCell ref="C29:D29"/>
    <mergeCell ref="E29:F29"/>
    <mergeCell ref="G29:H29"/>
    <mergeCell ref="C32:D32"/>
    <mergeCell ref="E32:F32"/>
    <mergeCell ref="G32:H32"/>
    <mergeCell ref="I29:J29"/>
    <mergeCell ref="A31:B31"/>
    <mergeCell ref="C31:D31"/>
    <mergeCell ref="E31:F31"/>
    <mergeCell ref="G31:H31"/>
    <mergeCell ref="A30:B30"/>
    <mergeCell ref="C30:D30"/>
    <mergeCell ref="E30:F30"/>
    <mergeCell ref="G30:H30"/>
    <mergeCell ref="I30:J30"/>
    <mergeCell ref="A32:B32"/>
    <mergeCell ref="A45:B45"/>
    <mergeCell ref="C45:D45"/>
    <mergeCell ref="A41:B41"/>
    <mergeCell ref="C41:D41"/>
    <mergeCell ref="A42:B42"/>
    <mergeCell ref="C42:D42"/>
    <mergeCell ref="A39:B39"/>
    <mergeCell ref="C39:D39"/>
    <mergeCell ref="G39:H39"/>
    <mergeCell ref="A43:B43"/>
    <mergeCell ref="C43:D43"/>
    <mergeCell ref="A44:B44"/>
    <mergeCell ref="C44:D44"/>
    <mergeCell ref="E39:F39"/>
    <mergeCell ref="I37:J37"/>
    <mergeCell ref="E35:F35"/>
    <mergeCell ref="E36:F36"/>
    <mergeCell ref="E38:F38"/>
    <mergeCell ref="A37:B37"/>
    <mergeCell ref="M38:N38"/>
    <mergeCell ref="A38:B38"/>
    <mergeCell ref="C38:D38"/>
    <mergeCell ref="C33:D33"/>
    <mergeCell ref="C37:D37"/>
    <mergeCell ref="G37:H37"/>
    <mergeCell ref="A36:B36"/>
    <mergeCell ref="C36:D36"/>
    <mergeCell ref="G36:H36"/>
    <mergeCell ref="A35:B35"/>
    <mergeCell ref="A33:B33"/>
    <mergeCell ref="E33:F33"/>
    <mergeCell ref="G33:H33"/>
    <mergeCell ref="K33:L33"/>
    <mergeCell ref="C35:D35"/>
    <mergeCell ref="G35:H35"/>
    <mergeCell ref="I38:J38"/>
    <mergeCell ref="G38:H38"/>
    <mergeCell ref="K13:L13"/>
    <mergeCell ref="M22:N22"/>
    <mergeCell ref="M13:N13"/>
    <mergeCell ref="M16:N16"/>
    <mergeCell ref="M23:N23"/>
    <mergeCell ref="K21:L21"/>
    <mergeCell ref="K20:L20"/>
    <mergeCell ref="K45:N45"/>
    <mergeCell ref="K44:N44"/>
    <mergeCell ref="M39:N39"/>
    <mergeCell ref="K34:L34"/>
    <mergeCell ref="M33:N33"/>
    <mergeCell ref="M25:N25"/>
    <mergeCell ref="K24:L24"/>
    <mergeCell ref="K39:L39"/>
    <mergeCell ref="K38:L38"/>
    <mergeCell ref="M30:N30"/>
    <mergeCell ref="M31:N31"/>
    <mergeCell ref="M35:N35"/>
    <mergeCell ref="M37:N37"/>
    <mergeCell ref="K36:L36"/>
    <mergeCell ref="K26:L26"/>
    <mergeCell ref="K29:L29"/>
    <mergeCell ref="K31:L31"/>
  </mergeCells>
  <conditionalFormatting sqref="A10 C10 E10 G10 K10 M10 A16 C16 E16 G16 K16 M16 A22 C22 E22 G22 K22 M22 A28 C28 E28 G28 K28 M28 A34 C34 E34 G34 K34 M34 A40 C40">
    <cfRule type="expression" dxfId="43" priority="65">
      <formula>MONTH(A10)&lt;&gt;MONTH($A$1)</formula>
    </cfRule>
    <cfRule type="expression" dxfId="42" priority="66">
      <formula>OR(WEEKDAY(A10,1)=1,WEEKDAY(A10,1)=7)</formula>
    </cfRule>
  </conditionalFormatting>
  <conditionalFormatting sqref="I10 I16 I22 I28 I34">
    <cfRule type="expression" dxfId="41" priority="1">
      <formula>MONTH(I10)&lt;&gt;MONTH($A$1)</formula>
    </cfRule>
    <cfRule type="expression" dxfId="40" priority="2">
      <formula>OR(WEEKDAY(I10,1)=1,WEEKDAY(I10,1)=7)</formula>
    </cfRule>
  </conditionalFormatting>
  <hyperlinks>
    <hyperlink ref="P10" r:id="rId1" xr:uid="{00000000-0004-0000-0000-000003000000}"/>
    <hyperlink ref="P9" r:id="rId2" display="Calendar Templates by Vertex42.com" xr:uid="{00000000-0004-0000-0000-000005000000}"/>
    <hyperlink ref="P10:S10" r:id="rId3" display="https://www.vertex42.com/calendars/" xr:uid="{00000000-0004-0000-0000-000004000000}"/>
    <hyperlink ref="P9:S9" r:id="rId4" display="CALENDAR TEMPLATES by Vertex42.com" xr:uid="{1383483B-38EF-4B73-A626-A0B5AFF9ACEB}"/>
  </hyperlinks>
  <printOptions horizontalCentered="1"/>
  <pageMargins left="0.5" right="0.5" top="0.25" bottom="0.25" header="0.25" footer="0.25"/>
  <pageSetup paperSize="9" scale="94" orientation="landscape"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45"/>
  <sheetViews>
    <sheetView showGridLines="0" tabSelected="1" topLeftCell="A14" zoomScaleNormal="100" workbookViewId="0">
      <selection activeCell="G25" sqref="G25:H25"/>
    </sheetView>
  </sheetViews>
  <sheetFormatPr baseColWidth="10" defaultColWidth="9.109375" defaultRowHeight="13.2" x14ac:dyDescent="0.25"/>
  <cols>
    <col min="1" max="1" width="4.88671875" customWidth="1"/>
    <col min="2" max="2" width="13.6640625" customWidth="1"/>
    <col min="3" max="3" width="4.88671875" customWidth="1"/>
    <col min="4" max="4" width="13.6640625" customWidth="1"/>
    <col min="5" max="5" width="4.88671875" customWidth="1"/>
    <col min="6" max="6" width="13.6640625" customWidth="1"/>
    <col min="7" max="7" width="4.88671875" customWidth="1"/>
    <col min="8" max="8" width="13.6640625" customWidth="1"/>
    <col min="9" max="9" width="4.88671875" customWidth="1"/>
    <col min="10" max="10" width="13.6640625" customWidth="1"/>
    <col min="11" max="11" width="11.33203125" customWidth="1"/>
    <col min="12" max="12" width="8.21875" customWidth="1"/>
    <col min="13" max="13" width="18.5546875" customWidth="1"/>
    <col min="14" max="14" width="2.44140625" customWidth="1"/>
  </cols>
  <sheetData>
    <row r="1" spans="1:15" s="3" customFormat="1" ht="15" customHeight="1" x14ac:dyDescent="0.25">
      <c r="A1" s="117">
        <f>DATE(SEPTEMBRE!R18,SEPTEMBRE!R20+9,1)</f>
        <v>45809</v>
      </c>
      <c r="B1" s="117"/>
      <c r="C1" s="117"/>
      <c r="D1" s="117"/>
      <c r="E1" s="117"/>
      <c r="F1" s="117"/>
      <c r="G1" s="117"/>
      <c r="H1" s="117"/>
      <c r="I1" s="13"/>
      <c r="J1" s="13"/>
      <c r="K1"/>
      <c r="L1"/>
      <c r="M1"/>
      <c r="N1"/>
    </row>
    <row r="2" spans="1:15" s="3" customFormat="1" ht="11.25" customHeight="1" x14ac:dyDescent="0.25">
      <c r="A2" s="117"/>
      <c r="B2" s="117"/>
      <c r="C2" s="117"/>
      <c r="D2" s="117"/>
      <c r="E2" s="117"/>
      <c r="F2" s="117"/>
      <c r="G2" s="117"/>
      <c r="H2" s="117"/>
      <c r="I2" s="13"/>
      <c r="J2" s="13"/>
      <c r="K2"/>
      <c r="L2"/>
      <c r="M2"/>
      <c r="N2"/>
    </row>
    <row r="3" spans="1:15" s="4" customFormat="1" ht="9" customHeight="1" x14ac:dyDescent="0.25">
      <c r="A3" s="117"/>
      <c r="B3" s="117"/>
      <c r="C3" s="117"/>
      <c r="D3" s="117"/>
      <c r="E3" s="117"/>
      <c r="F3" s="117"/>
      <c r="G3" s="117"/>
      <c r="H3" s="117"/>
      <c r="I3" s="13"/>
      <c r="J3" s="13"/>
      <c r="K3"/>
      <c r="L3"/>
      <c r="M3"/>
      <c r="N3"/>
    </row>
    <row r="4" spans="1:15" s="4" customFormat="1" ht="9" customHeight="1" x14ac:dyDescent="0.25">
      <c r="A4" s="117"/>
      <c r="B4" s="117"/>
      <c r="C4" s="117"/>
      <c r="D4" s="117"/>
      <c r="E4" s="117"/>
      <c r="F4" s="117"/>
      <c r="G4" s="117"/>
      <c r="H4" s="117"/>
      <c r="I4" s="13"/>
      <c r="J4" s="13"/>
      <c r="K4"/>
      <c r="L4"/>
      <c r="M4"/>
      <c r="N4"/>
    </row>
    <row r="5" spans="1:15" s="4" customFormat="1" ht="9" customHeight="1" x14ac:dyDescent="0.25">
      <c r="A5" s="117"/>
      <c r="B5" s="117"/>
      <c r="C5" s="117"/>
      <c r="D5" s="117"/>
      <c r="E5" s="117"/>
      <c r="F5" s="117"/>
      <c r="G5" s="117"/>
      <c r="H5" s="117"/>
      <c r="I5" s="13"/>
      <c r="J5" s="13"/>
      <c r="K5"/>
      <c r="L5"/>
      <c r="M5"/>
      <c r="N5"/>
    </row>
    <row r="6" spans="1:15" s="4" customFormat="1" ht="9" customHeight="1" x14ac:dyDescent="0.25">
      <c r="A6" s="117"/>
      <c r="B6" s="117"/>
      <c r="C6" s="117"/>
      <c r="D6" s="117"/>
      <c r="E6" s="117"/>
      <c r="F6" s="117"/>
      <c r="G6" s="117"/>
      <c r="H6" s="117"/>
      <c r="I6" s="13"/>
      <c r="J6" s="13"/>
      <c r="K6"/>
      <c r="L6"/>
      <c r="M6"/>
      <c r="N6"/>
    </row>
    <row r="7" spans="1:15" s="4" customFormat="1" ht="9" customHeight="1" x14ac:dyDescent="0.25">
      <c r="A7" s="117"/>
      <c r="B7" s="117"/>
      <c r="C7" s="117"/>
      <c r="D7" s="117"/>
      <c r="E7" s="117"/>
      <c r="F7" s="117"/>
      <c r="G7" s="117"/>
      <c r="H7" s="117"/>
      <c r="I7" s="13"/>
      <c r="J7" s="13"/>
      <c r="K7"/>
      <c r="L7"/>
      <c r="M7"/>
      <c r="N7"/>
    </row>
    <row r="8" spans="1:15" s="5" customFormat="1" ht="9" customHeight="1" x14ac:dyDescent="0.25">
      <c r="A8" s="14"/>
      <c r="B8" s="14"/>
      <c r="C8" s="14"/>
      <c r="D8" s="14"/>
      <c r="E8" s="14"/>
      <c r="F8" s="14"/>
      <c r="G8" s="14"/>
      <c r="H8" s="14"/>
      <c r="I8" s="15"/>
      <c r="J8" s="15"/>
      <c r="K8"/>
      <c r="L8"/>
      <c r="M8"/>
      <c r="N8"/>
    </row>
    <row r="9" spans="1:15" s="1" customFormat="1" ht="21" customHeight="1" x14ac:dyDescent="0.25">
      <c r="A9" s="118">
        <f>A10</f>
        <v>45803</v>
      </c>
      <c r="B9" s="119"/>
      <c r="C9" s="119">
        <f>C10</f>
        <v>45804</v>
      </c>
      <c r="D9" s="119"/>
      <c r="E9" s="119">
        <f>E10</f>
        <v>45805</v>
      </c>
      <c r="F9" s="119"/>
      <c r="G9" s="119">
        <f>G10</f>
        <v>45806</v>
      </c>
      <c r="H9" s="119"/>
      <c r="I9" s="119">
        <f>I10</f>
        <v>45807</v>
      </c>
      <c r="J9" s="119"/>
      <c r="K9" s="119">
        <f>K10</f>
        <v>45808</v>
      </c>
      <c r="L9" s="119"/>
      <c r="M9" s="120">
        <f>M10</f>
        <v>45809</v>
      </c>
      <c r="N9" s="120"/>
    </row>
    <row r="10" spans="1:15" s="1" customFormat="1" ht="18" x14ac:dyDescent="0.25">
      <c r="A10" s="17">
        <f>$A$1-(WEEKDAY($A$1,1)-(Jour_Début-1))-IF((WEEKDAY($A$1,1)-(Jour_Début-1))&lt;=0,7,0)+1</f>
        <v>45803</v>
      </c>
      <c r="B10" s="18"/>
      <c r="C10" s="16">
        <f>A10+1</f>
        <v>45804</v>
      </c>
      <c r="D10" s="7"/>
      <c r="E10" s="16">
        <f>C10+1</f>
        <v>45805</v>
      </c>
      <c r="F10" s="7"/>
      <c r="G10" s="16">
        <f>E10+1</f>
        <v>45806</v>
      </c>
      <c r="H10" s="7"/>
      <c r="I10" s="16">
        <f>G10+1</f>
        <v>45807</v>
      </c>
      <c r="J10" s="7"/>
      <c r="K10" s="91">
        <f>I10+1</f>
        <v>45808</v>
      </c>
      <c r="L10" s="92"/>
      <c r="M10" s="196">
        <f>K10+1</f>
        <v>45809</v>
      </c>
      <c r="N10" s="197"/>
    </row>
    <row r="11" spans="1:15" s="29" customFormat="1" ht="12" x14ac:dyDescent="0.25">
      <c r="A11" s="73"/>
      <c r="B11" s="74"/>
      <c r="C11" s="137"/>
      <c r="D11" s="143"/>
      <c r="E11" s="110" t="s">
        <v>15</v>
      </c>
      <c r="F11" s="216"/>
      <c r="G11" s="193" t="s">
        <v>101</v>
      </c>
      <c r="H11" s="194"/>
      <c r="I11" s="193" t="s">
        <v>101</v>
      </c>
      <c r="J11" s="194"/>
      <c r="K11" s="193" t="s">
        <v>101</v>
      </c>
      <c r="L11" s="194"/>
      <c r="M11" s="193" t="s">
        <v>101</v>
      </c>
      <c r="N11" s="194"/>
    </row>
    <row r="12" spans="1:15" s="29" customFormat="1" ht="12" x14ac:dyDescent="0.25">
      <c r="A12" s="73"/>
      <c r="B12" s="74"/>
      <c r="C12" s="137"/>
      <c r="D12" s="143"/>
      <c r="E12" s="110" t="s">
        <v>22</v>
      </c>
      <c r="F12" s="216"/>
      <c r="G12" s="137"/>
      <c r="H12" s="143"/>
      <c r="I12" s="137"/>
      <c r="J12" s="143"/>
      <c r="K12" s="137"/>
      <c r="L12" s="138"/>
      <c r="M12" s="233"/>
      <c r="N12" s="234"/>
    </row>
    <row r="13" spans="1:15" s="29" customFormat="1" ht="12" x14ac:dyDescent="0.25">
      <c r="A13" s="73"/>
      <c r="B13" s="74"/>
      <c r="C13" s="137"/>
      <c r="D13" s="143"/>
      <c r="E13" s="110"/>
      <c r="F13" s="216"/>
      <c r="G13" s="137"/>
      <c r="H13" s="143"/>
      <c r="I13" s="137"/>
      <c r="J13" s="143"/>
      <c r="K13" s="137"/>
      <c r="L13" s="138"/>
      <c r="M13" s="233"/>
      <c r="N13" s="234"/>
    </row>
    <row r="14" spans="1:15" s="29" customFormat="1" ht="12" x14ac:dyDescent="0.25">
      <c r="A14" s="73"/>
      <c r="B14" s="74"/>
      <c r="C14" s="137"/>
      <c r="D14" s="143"/>
      <c r="E14" s="110" t="s">
        <v>18</v>
      </c>
      <c r="F14" s="216"/>
      <c r="G14" s="137"/>
      <c r="H14" s="143"/>
      <c r="I14" s="137"/>
      <c r="J14" s="143"/>
      <c r="K14" s="73"/>
      <c r="L14" s="74"/>
      <c r="M14" s="233"/>
      <c r="N14" s="234"/>
    </row>
    <row r="15" spans="1:15" s="2" customFormat="1" ht="13.2" customHeight="1" x14ac:dyDescent="0.25">
      <c r="A15" s="106"/>
      <c r="B15" s="107"/>
      <c r="C15" s="106"/>
      <c r="D15" s="107"/>
      <c r="E15" s="110" t="s">
        <v>97</v>
      </c>
      <c r="F15" s="216"/>
      <c r="G15" s="106"/>
      <c r="H15" s="107"/>
      <c r="I15" s="106"/>
      <c r="J15" s="107"/>
      <c r="K15" s="106" t="s">
        <v>108</v>
      </c>
      <c r="L15" s="107"/>
      <c r="M15" s="251" t="s">
        <v>108</v>
      </c>
      <c r="N15" s="252"/>
      <c r="O15" s="1"/>
    </row>
    <row r="16" spans="1:15" s="1" customFormat="1" ht="18" x14ac:dyDescent="0.25">
      <c r="A16" s="17">
        <f>M10+1</f>
        <v>45810</v>
      </c>
      <c r="B16" s="18"/>
      <c r="C16" s="16">
        <f>A16+1</f>
        <v>45811</v>
      </c>
      <c r="D16" s="7"/>
      <c r="E16" s="16">
        <f>C16+1</f>
        <v>45812</v>
      </c>
      <c r="F16" s="7"/>
      <c r="G16" s="16">
        <f>E16+1</f>
        <v>45813</v>
      </c>
      <c r="H16" s="7"/>
      <c r="I16" s="16">
        <f>G16+1</f>
        <v>45814</v>
      </c>
      <c r="J16" s="7"/>
      <c r="K16" s="139">
        <f>I16+1</f>
        <v>45815</v>
      </c>
      <c r="L16" s="140"/>
      <c r="M16" s="166">
        <f>K16+1</f>
        <v>45816</v>
      </c>
      <c r="N16" s="167"/>
    </row>
    <row r="17" spans="1:14" s="29" customFormat="1" ht="12" x14ac:dyDescent="0.25">
      <c r="A17" s="73"/>
      <c r="B17" s="74"/>
      <c r="C17" s="137"/>
      <c r="D17" s="143"/>
      <c r="E17" s="137" t="s">
        <v>15</v>
      </c>
      <c r="F17" s="143"/>
      <c r="G17" s="137"/>
      <c r="H17" s="143"/>
      <c r="I17" s="137"/>
      <c r="J17" s="143"/>
      <c r="K17" s="137" t="s">
        <v>18</v>
      </c>
      <c r="L17" s="138"/>
      <c r="M17" s="154"/>
      <c r="N17" s="155"/>
    </row>
    <row r="18" spans="1:14" s="29" customFormat="1" ht="12" x14ac:dyDescent="0.25">
      <c r="A18" s="73"/>
      <c r="B18" s="74"/>
      <c r="C18" s="137"/>
      <c r="D18" s="143"/>
      <c r="E18" s="137" t="s">
        <v>16</v>
      </c>
      <c r="F18" s="143"/>
      <c r="G18" s="137"/>
      <c r="H18" s="143"/>
      <c r="I18" s="137"/>
      <c r="J18" s="143"/>
      <c r="K18" s="225" t="s">
        <v>109</v>
      </c>
      <c r="L18" s="226"/>
      <c r="M18" s="154"/>
      <c r="N18" s="155"/>
    </row>
    <row r="19" spans="1:14" s="29" customFormat="1" ht="12" x14ac:dyDescent="0.25">
      <c r="A19" s="73"/>
      <c r="B19" s="74"/>
      <c r="C19" s="137"/>
      <c r="D19" s="143"/>
      <c r="E19" s="137"/>
      <c r="F19" s="143"/>
      <c r="G19" s="137"/>
      <c r="H19" s="143"/>
      <c r="I19" s="137"/>
      <c r="J19" s="143"/>
      <c r="K19" s="137"/>
      <c r="L19" s="138"/>
      <c r="M19" s="154"/>
      <c r="N19" s="155"/>
    </row>
    <row r="20" spans="1:14" s="29" customFormat="1" ht="12" x14ac:dyDescent="0.25">
      <c r="A20" s="73"/>
      <c r="B20" s="74"/>
      <c r="C20" s="137"/>
      <c r="D20" s="143"/>
      <c r="E20" s="137" t="s">
        <v>18</v>
      </c>
      <c r="F20" s="143"/>
      <c r="G20" s="137"/>
      <c r="H20" s="143"/>
      <c r="I20" s="137"/>
      <c r="J20" s="143"/>
      <c r="K20" s="137" t="s">
        <v>29</v>
      </c>
      <c r="L20" s="138"/>
      <c r="M20" s="154"/>
      <c r="N20" s="155"/>
    </row>
    <row r="21" spans="1:14" s="29" customFormat="1" ht="13.2" customHeight="1" x14ac:dyDescent="0.25">
      <c r="A21" s="83"/>
      <c r="B21" s="84"/>
      <c r="C21" s="151"/>
      <c r="D21" s="152"/>
      <c r="E21" s="151" t="s">
        <v>98</v>
      </c>
      <c r="F21" s="152"/>
      <c r="G21" s="151"/>
      <c r="H21" s="152"/>
      <c r="I21" s="151"/>
      <c r="J21" s="152"/>
      <c r="K21" s="151" t="s">
        <v>23</v>
      </c>
      <c r="L21" s="153"/>
      <c r="M21" s="210"/>
      <c r="N21" s="211"/>
    </row>
    <row r="22" spans="1:14" s="1" customFormat="1" ht="18" x14ac:dyDescent="0.25">
      <c r="A22" s="17">
        <f>M16+1</f>
        <v>45817</v>
      </c>
      <c r="B22" s="18"/>
      <c r="C22" s="16">
        <f>A22+1</f>
        <v>45818</v>
      </c>
      <c r="D22" s="7"/>
      <c r="E22" s="16">
        <f>C22+1</f>
        <v>45819</v>
      </c>
      <c r="F22" s="7"/>
      <c r="G22" s="16">
        <f>E22+1</f>
        <v>45820</v>
      </c>
      <c r="H22" s="7"/>
      <c r="I22" s="16">
        <f>G22+1</f>
        <v>45821</v>
      </c>
      <c r="J22" s="7"/>
      <c r="K22" s="139">
        <f>I22+1</f>
        <v>45822</v>
      </c>
      <c r="L22" s="140"/>
      <c r="M22" s="166">
        <f>K22+1</f>
        <v>45823</v>
      </c>
      <c r="N22" s="167"/>
    </row>
    <row r="23" spans="1:14" s="29" customFormat="1" ht="12" x14ac:dyDescent="0.25">
      <c r="A23" s="73"/>
      <c r="B23" s="74"/>
      <c r="C23" s="137"/>
      <c r="D23" s="143"/>
      <c r="E23" s="137" t="s">
        <v>15</v>
      </c>
      <c r="F23" s="143"/>
      <c r="G23" s="137"/>
      <c r="H23" s="143"/>
      <c r="I23" s="137"/>
      <c r="J23" s="143"/>
      <c r="K23" s="208" t="s">
        <v>130</v>
      </c>
      <c r="L23" s="209"/>
      <c r="M23" s="291" t="s">
        <v>131</v>
      </c>
      <c r="N23" s="292"/>
    </row>
    <row r="24" spans="1:14" s="29" customFormat="1" ht="12" x14ac:dyDescent="0.25">
      <c r="A24" s="73"/>
      <c r="B24" s="74"/>
      <c r="C24" s="137"/>
      <c r="D24" s="143"/>
      <c r="E24" s="156" t="s">
        <v>21</v>
      </c>
      <c r="F24" s="157"/>
      <c r="G24" s="137"/>
      <c r="H24" s="143"/>
      <c r="I24" s="225"/>
      <c r="J24" s="259"/>
      <c r="K24" s="137" t="s">
        <v>37</v>
      </c>
      <c r="L24" s="138"/>
      <c r="M24" s="154"/>
      <c r="N24" s="155"/>
    </row>
    <row r="25" spans="1:14" s="29" customFormat="1" ht="12" x14ac:dyDescent="0.25">
      <c r="A25" s="73"/>
      <c r="B25" s="74"/>
      <c r="C25" s="137"/>
      <c r="D25" s="143"/>
      <c r="G25" s="137"/>
      <c r="H25" s="143"/>
      <c r="I25" s="225"/>
      <c r="J25" s="259"/>
      <c r="K25" s="137"/>
      <c r="L25" s="138"/>
      <c r="M25" s="154"/>
      <c r="N25" s="155"/>
    </row>
    <row r="26" spans="1:14" s="29" customFormat="1" ht="12" x14ac:dyDescent="0.25">
      <c r="A26" s="73"/>
      <c r="B26" s="74"/>
      <c r="C26" s="137"/>
      <c r="D26" s="143"/>
      <c r="E26" s="137" t="s">
        <v>18</v>
      </c>
      <c r="F26" s="143"/>
      <c r="G26" s="137"/>
      <c r="H26" s="143"/>
      <c r="I26" s="67"/>
      <c r="J26" s="68"/>
      <c r="K26" s="137" t="s">
        <v>29</v>
      </c>
      <c r="L26" s="138"/>
      <c r="M26" s="154"/>
      <c r="N26" s="155"/>
    </row>
    <row r="27" spans="1:14" s="29" customFormat="1" ht="12" x14ac:dyDescent="0.25">
      <c r="A27" s="83"/>
      <c r="B27" s="84"/>
      <c r="C27" s="151"/>
      <c r="D27" s="152"/>
      <c r="E27" s="151" t="s">
        <v>99</v>
      </c>
      <c r="F27" s="152"/>
      <c r="G27" s="151"/>
      <c r="H27" s="152"/>
      <c r="I27" s="151"/>
      <c r="J27" s="152"/>
      <c r="K27" s="151" t="s">
        <v>23</v>
      </c>
      <c r="L27" s="153"/>
      <c r="M27" s="210"/>
      <c r="N27" s="211"/>
    </row>
    <row r="28" spans="1:14" s="1" customFormat="1" ht="18" x14ac:dyDescent="0.25">
      <c r="A28" s="17">
        <f>M22+1</f>
        <v>45824</v>
      </c>
      <c r="B28" s="18"/>
      <c r="C28" s="16">
        <f>A28+1</f>
        <v>45825</v>
      </c>
      <c r="D28" s="7"/>
      <c r="E28" s="16">
        <f>C28+1</f>
        <v>45826</v>
      </c>
      <c r="F28" s="7"/>
      <c r="G28" s="16">
        <f>E28+1</f>
        <v>45827</v>
      </c>
      <c r="H28" s="7"/>
      <c r="I28" s="16">
        <f>G28+1</f>
        <v>45828</v>
      </c>
      <c r="J28" s="7"/>
      <c r="K28" s="139">
        <f>I28+1</f>
        <v>45829</v>
      </c>
      <c r="L28" s="140"/>
      <c r="M28" s="166">
        <f>K28+1</f>
        <v>45830</v>
      </c>
      <c r="N28" s="167"/>
    </row>
    <row r="29" spans="1:14" s="29" customFormat="1" ht="12" x14ac:dyDescent="0.25">
      <c r="A29" s="73"/>
      <c r="B29" s="74"/>
      <c r="C29" s="137"/>
      <c r="D29" s="143"/>
      <c r="E29" s="137"/>
      <c r="F29" s="143"/>
      <c r="G29" s="137"/>
      <c r="H29" s="143"/>
      <c r="I29" s="137"/>
      <c r="J29" s="143"/>
      <c r="K29" s="137" t="s">
        <v>18</v>
      </c>
      <c r="L29" s="138"/>
      <c r="M29" s="154"/>
      <c r="N29" s="155"/>
    </row>
    <row r="30" spans="1:14" s="29" customFormat="1" ht="12" x14ac:dyDescent="0.25">
      <c r="A30" s="73"/>
      <c r="B30" s="74"/>
      <c r="C30" s="137"/>
      <c r="D30" s="143"/>
      <c r="E30" s="188" t="s">
        <v>42</v>
      </c>
      <c r="F30" s="189"/>
      <c r="I30" s="188" t="s">
        <v>45</v>
      </c>
      <c r="J30" s="189"/>
      <c r="K30" s="137" t="s">
        <v>107</v>
      </c>
      <c r="L30" s="138"/>
      <c r="M30" s="293" t="s">
        <v>133</v>
      </c>
      <c r="N30" s="294"/>
    </row>
    <row r="31" spans="1:14" s="29" customFormat="1" ht="12" x14ac:dyDescent="0.25">
      <c r="A31" s="73"/>
      <c r="B31" s="74"/>
      <c r="C31" s="137"/>
      <c r="D31" s="143"/>
      <c r="E31" s="188" t="s">
        <v>43</v>
      </c>
      <c r="F31" s="189"/>
      <c r="G31" s="137"/>
      <c r="H31" s="143"/>
      <c r="I31" s="188" t="s">
        <v>46</v>
      </c>
      <c r="J31" s="189"/>
      <c r="K31" s="137"/>
      <c r="L31" s="138"/>
      <c r="M31" s="291" t="s">
        <v>134</v>
      </c>
      <c r="N31" s="292"/>
    </row>
    <row r="32" spans="1:14" s="29" customFormat="1" ht="12" x14ac:dyDescent="0.25">
      <c r="A32" s="73"/>
      <c r="B32" s="74"/>
      <c r="C32" s="137"/>
      <c r="D32" s="143"/>
      <c r="E32" s="73" t="s">
        <v>48</v>
      </c>
      <c r="F32" s="105"/>
      <c r="G32" s="137"/>
      <c r="H32" s="143"/>
      <c r="I32" s="137"/>
      <c r="J32" s="143"/>
      <c r="K32" s="137" t="s">
        <v>29</v>
      </c>
      <c r="L32" s="138"/>
      <c r="M32" s="154"/>
      <c r="N32" s="155"/>
    </row>
    <row r="33" spans="1:15" s="29" customFormat="1" ht="12" x14ac:dyDescent="0.25">
      <c r="A33" s="83"/>
      <c r="B33" s="84"/>
      <c r="C33" s="151"/>
      <c r="D33" s="152"/>
      <c r="E33" s="283" t="s">
        <v>80</v>
      </c>
      <c r="F33" s="284"/>
      <c r="G33" s="151"/>
      <c r="H33" s="152"/>
      <c r="I33" s="151"/>
      <c r="J33" s="152"/>
      <c r="K33" s="151" t="s">
        <v>23</v>
      </c>
      <c r="L33" s="153"/>
      <c r="M33" s="210"/>
      <c r="N33" s="211"/>
    </row>
    <row r="34" spans="1:15" s="1" customFormat="1" ht="18" x14ac:dyDescent="0.25">
      <c r="A34" s="17">
        <f>M28+1</f>
        <v>45831</v>
      </c>
      <c r="B34" s="18"/>
      <c r="C34" s="16">
        <f>A34+1</f>
        <v>45832</v>
      </c>
      <c r="D34" s="7"/>
      <c r="E34" s="16">
        <f>C34+1</f>
        <v>45833</v>
      </c>
      <c r="F34" s="7"/>
      <c r="G34" s="16">
        <f>E34+1</f>
        <v>45834</v>
      </c>
      <c r="H34" s="7"/>
      <c r="I34" s="16">
        <f>G34+1</f>
        <v>45835</v>
      </c>
      <c r="J34" s="7"/>
      <c r="K34" s="139">
        <f>I34+1</f>
        <v>45836</v>
      </c>
      <c r="L34" s="140"/>
      <c r="M34" s="166">
        <f>K34+1</f>
        <v>45837</v>
      </c>
      <c r="N34" s="167"/>
    </row>
    <row r="35" spans="1:15" s="1" customFormat="1" x14ac:dyDescent="0.25">
      <c r="A35" s="99"/>
      <c r="B35" s="100"/>
      <c r="C35" s="110"/>
      <c r="D35" s="216"/>
      <c r="E35" s="99"/>
      <c r="F35" s="103"/>
      <c r="G35" s="110"/>
      <c r="H35" s="216"/>
      <c r="I35" s="110"/>
      <c r="J35" s="216"/>
      <c r="K35" s="99"/>
      <c r="L35" s="103"/>
      <c r="M35" s="51"/>
      <c r="N35" s="52"/>
    </row>
    <row r="36" spans="1:15" s="1" customFormat="1" x14ac:dyDescent="0.25">
      <c r="A36" s="99"/>
      <c r="B36" s="100"/>
      <c r="C36" s="110"/>
      <c r="D36" s="216"/>
      <c r="E36" s="99" t="s">
        <v>18</v>
      </c>
      <c r="F36" s="103"/>
      <c r="G36" s="199" t="s">
        <v>47</v>
      </c>
      <c r="H36" s="282"/>
      <c r="I36" s="110" t="s">
        <v>95</v>
      </c>
      <c r="J36" s="216"/>
      <c r="K36" s="99" t="s">
        <v>96</v>
      </c>
      <c r="L36" s="103"/>
      <c r="M36" s="129" t="s">
        <v>94</v>
      </c>
      <c r="N36" s="130"/>
    </row>
    <row r="37" spans="1:15" s="1" customFormat="1" x14ac:dyDescent="0.25">
      <c r="A37" s="99"/>
      <c r="B37" s="100"/>
      <c r="C37" s="110"/>
      <c r="D37" s="216"/>
      <c r="E37" s="99" t="s">
        <v>100</v>
      </c>
      <c r="F37" s="103"/>
      <c r="G37" s="110"/>
      <c r="H37" s="216"/>
      <c r="I37" s="110"/>
      <c r="J37" s="216"/>
      <c r="K37" s="99"/>
      <c r="L37" s="103"/>
      <c r="M37" s="182"/>
      <c r="N37" s="183"/>
    </row>
    <row r="38" spans="1:15" s="1" customFormat="1" x14ac:dyDescent="0.25">
      <c r="A38" s="99"/>
      <c r="B38" s="100"/>
      <c r="C38" s="110"/>
      <c r="D38" s="216"/>
      <c r="E38" s="110"/>
      <c r="F38" s="216"/>
      <c r="G38" s="110"/>
      <c r="H38" s="216"/>
      <c r="I38" s="110"/>
      <c r="J38" s="216"/>
      <c r="K38" s="110"/>
      <c r="L38" s="111"/>
      <c r="M38" s="182"/>
      <c r="N38" s="183"/>
    </row>
    <row r="39" spans="1:15" s="2" customFormat="1" x14ac:dyDescent="0.25">
      <c r="A39" s="106"/>
      <c r="B39" s="107"/>
      <c r="C39" s="108"/>
      <c r="D39" s="144"/>
      <c r="E39" s="73"/>
      <c r="F39" s="105"/>
      <c r="G39" s="110"/>
      <c r="H39" s="216"/>
      <c r="I39" s="110"/>
      <c r="J39" s="216"/>
      <c r="K39" s="137"/>
      <c r="L39" s="138"/>
      <c r="M39" s="182"/>
      <c r="N39" s="183"/>
      <c r="O39" s="1"/>
    </row>
    <row r="40" spans="1:15" ht="18" x14ac:dyDescent="0.25">
      <c r="A40" s="17">
        <f>M34+1</f>
        <v>45838</v>
      </c>
      <c r="B40" s="18"/>
      <c r="C40" s="16">
        <f>A40+1</f>
        <v>45839</v>
      </c>
      <c r="D40" s="28"/>
      <c r="E40" s="31" t="s">
        <v>0</v>
      </c>
      <c r="F40" s="32"/>
      <c r="G40" s="32"/>
      <c r="H40" s="32"/>
      <c r="I40" s="32"/>
      <c r="J40" s="32"/>
      <c r="K40" s="32"/>
      <c r="L40" s="32"/>
      <c r="M40" s="32"/>
      <c r="N40" s="33"/>
    </row>
    <row r="41" spans="1:15" x14ac:dyDescent="0.25">
      <c r="A41" s="99"/>
      <c r="B41" s="100"/>
      <c r="C41" s="110"/>
      <c r="D41" s="111"/>
      <c r="E41" s="34"/>
      <c r="F41" s="35"/>
      <c r="G41" s="35"/>
      <c r="H41" s="35"/>
      <c r="I41" s="35"/>
      <c r="J41" s="35"/>
      <c r="K41" s="35"/>
      <c r="L41" s="35"/>
      <c r="M41" s="35"/>
      <c r="N41" s="36"/>
    </row>
    <row r="42" spans="1:15" x14ac:dyDescent="0.25">
      <c r="A42" s="99"/>
      <c r="B42" s="100"/>
      <c r="C42" s="110"/>
      <c r="D42" s="111"/>
      <c r="E42" s="34"/>
      <c r="F42" s="35"/>
      <c r="G42" s="35"/>
      <c r="H42" s="35"/>
      <c r="I42" s="35"/>
      <c r="J42" s="35"/>
      <c r="K42" s="35"/>
      <c r="L42" s="35"/>
      <c r="M42" s="35"/>
      <c r="N42" s="36"/>
    </row>
    <row r="43" spans="1:15" x14ac:dyDescent="0.25">
      <c r="A43" s="99"/>
      <c r="B43" s="100"/>
      <c r="C43" s="110"/>
      <c r="D43" s="111"/>
      <c r="E43" s="34"/>
      <c r="F43" s="35"/>
      <c r="G43" s="35"/>
      <c r="H43" s="35"/>
      <c r="I43" s="35"/>
      <c r="J43" s="35"/>
      <c r="K43" s="35"/>
      <c r="L43" s="35"/>
      <c r="M43" s="35"/>
      <c r="N43" s="36"/>
    </row>
    <row r="44" spans="1:15" x14ac:dyDescent="0.25">
      <c r="A44" s="99"/>
      <c r="B44" s="100"/>
      <c r="C44" s="110"/>
      <c r="D44" s="111"/>
      <c r="E44" s="34"/>
      <c r="F44" s="35"/>
      <c r="G44" s="35"/>
      <c r="H44" s="35"/>
      <c r="I44" s="35"/>
      <c r="J44" s="35"/>
      <c r="K44" s="87"/>
      <c r="L44" s="87"/>
      <c r="M44" s="87"/>
      <c r="N44" s="88"/>
    </row>
    <row r="45" spans="1:15" s="1" customFormat="1" x14ac:dyDescent="0.25">
      <c r="A45" s="106"/>
      <c r="B45" s="107"/>
      <c r="C45" s="108"/>
      <c r="D45" s="109"/>
      <c r="E45" s="37"/>
      <c r="F45" s="38"/>
      <c r="G45" s="38"/>
      <c r="H45" s="38"/>
      <c r="I45" s="38"/>
      <c r="J45" s="38"/>
      <c r="K45" s="85"/>
      <c r="L45" s="85"/>
      <c r="M45" s="85"/>
      <c r="N45" s="86"/>
    </row>
  </sheetData>
  <mergeCells count="201">
    <mergeCell ref="A44:B44"/>
    <mergeCell ref="C44:D44"/>
    <mergeCell ref="K44:N44"/>
    <mergeCell ref="A45:B45"/>
    <mergeCell ref="C45:D45"/>
    <mergeCell ref="K45:N45"/>
    <mergeCell ref="M39:N39"/>
    <mergeCell ref="A41:B41"/>
    <mergeCell ref="C41:D41"/>
    <mergeCell ref="A42:B42"/>
    <mergeCell ref="C42:D42"/>
    <mergeCell ref="A43:B43"/>
    <mergeCell ref="C43:D43"/>
    <mergeCell ref="A39:B39"/>
    <mergeCell ref="C39:D39"/>
    <mergeCell ref="E39:F39"/>
    <mergeCell ref="G39:H39"/>
    <mergeCell ref="I39:J39"/>
    <mergeCell ref="K39:L39"/>
    <mergeCell ref="A38:B38"/>
    <mergeCell ref="C38:D38"/>
    <mergeCell ref="E38:F38"/>
    <mergeCell ref="G38:H38"/>
    <mergeCell ref="I38:J38"/>
    <mergeCell ref="K38:L38"/>
    <mergeCell ref="M38:N38"/>
    <mergeCell ref="A37:B37"/>
    <mergeCell ref="C37:D37"/>
    <mergeCell ref="E37:F37"/>
    <mergeCell ref="G37:H37"/>
    <mergeCell ref="I37:J37"/>
    <mergeCell ref="K37:L37"/>
    <mergeCell ref="I33:J33"/>
    <mergeCell ref="K33:L33"/>
    <mergeCell ref="K35:L35"/>
    <mergeCell ref="E32:F32"/>
    <mergeCell ref="M33:N33"/>
    <mergeCell ref="M37:N37"/>
    <mergeCell ref="A36:B36"/>
    <mergeCell ref="C36:D36"/>
    <mergeCell ref="E36:F36"/>
    <mergeCell ref="I36:J36"/>
    <mergeCell ref="K36:L36"/>
    <mergeCell ref="G36:H36"/>
    <mergeCell ref="M36:N36"/>
    <mergeCell ref="E33:F33"/>
    <mergeCell ref="K34:L34"/>
    <mergeCell ref="M34:N34"/>
    <mergeCell ref="A35:B35"/>
    <mergeCell ref="C35:D35"/>
    <mergeCell ref="E35:F35"/>
    <mergeCell ref="G35:H35"/>
    <mergeCell ref="I35:J35"/>
    <mergeCell ref="A33:B33"/>
    <mergeCell ref="C33:D33"/>
    <mergeCell ref="G33:H33"/>
    <mergeCell ref="M31:N31"/>
    <mergeCell ref="A32:B32"/>
    <mergeCell ref="C32:D32"/>
    <mergeCell ref="G32:H32"/>
    <mergeCell ref="I32:J32"/>
    <mergeCell ref="K32:L32"/>
    <mergeCell ref="M32:N32"/>
    <mergeCell ref="A31:B31"/>
    <mergeCell ref="C31:D31"/>
    <mergeCell ref="G31:H31"/>
    <mergeCell ref="K31:L31"/>
    <mergeCell ref="E31:F31"/>
    <mergeCell ref="I31:J31"/>
    <mergeCell ref="K25:L25"/>
    <mergeCell ref="E24:F24"/>
    <mergeCell ref="I24:J24"/>
    <mergeCell ref="I25:J25"/>
    <mergeCell ref="M27:N27"/>
    <mergeCell ref="K28:L28"/>
    <mergeCell ref="M28:N28"/>
    <mergeCell ref="E29:F29"/>
    <mergeCell ref="G29:H29"/>
    <mergeCell ref="I29:J29"/>
    <mergeCell ref="E27:F27"/>
    <mergeCell ref="G27:H27"/>
    <mergeCell ref="I27:J27"/>
    <mergeCell ref="K27:L27"/>
    <mergeCell ref="K29:L29"/>
    <mergeCell ref="M29:N29"/>
    <mergeCell ref="M30:N30"/>
    <mergeCell ref="A24:B24"/>
    <mergeCell ref="C24:D24"/>
    <mergeCell ref="E30:F30"/>
    <mergeCell ref="G24:H24"/>
    <mergeCell ref="I30:J30"/>
    <mergeCell ref="K30:L30"/>
    <mergeCell ref="M24:N24"/>
    <mergeCell ref="M25:N25"/>
    <mergeCell ref="A26:B26"/>
    <mergeCell ref="C26:D26"/>
    <mergeCell ref="E26:F26"/>
    <mergeCell ref="G26:H26"/>
    <mergeCell ref="K26:L26"/>
    <mergeCell ref="M26:N26"/>
    <mergeCell ref="A25:B25"/>
    <mergeCell ref="C25:D25"/>
    <mergeCell ref="A29:B29"/>
    <mergeCell ref="C29:D29"/>
    <mergeCell ref="A27:B27"/>
    <mergeCell ref="C27:D27"/>
    <mergeCell ref="A30:B30"/>
    <mergeCell ref="C30:D30"/>
    <mergeCell ref="G25:H25"/>
    <mergeCell ref="M22:N22"/>
    <mergeCell ref="A23:B23"/>
    <mergeCell ref="C23:D23"/>
    <mergeCell ref="E23:F23"/>
    <mergeCell ref="G23:H23"/>
    <mergeCell ref="I23:J23"/>
    <mergeCell ref="A21:B21"/>
    <mergeCell ref="C21:D21"/>
    <mergeCell ref="E21:F21"/>
    <mergeCell ref="G21:H21"/>
    <mergeCell ref="I21:J21"/>
    <mergeCell ref="K21:L21"/>
    <mergeCell ref="K23:L23"/>
    <mergeCell ref="M23:N23"/>
    <mergeCell ref="A18:B18"/>
    <mergeCell ref="C18:D18"/>
    <mergeCell ref="E18:F18"/>
    <mergeCell ref="G18:H18"/>
    <mergeCell ref="I18:J18"/>
    <mergeCell ref="K24:L24"/>
    <mergeCell ref="M18:N18"/>
    <mergeCell ref="M19:N19"/>
    <mergeCell ref="A20:B20"/>
    <mergeCell ref="C20:D20"/>
    <mergeCell ref="E19:F19"/>
    <mergeCell ref="G20:H20"/>
    <mergeCell ref="I20:J20"/>
    <mergeCell ref="K20:L20"/>
    <mergeCell ref="M20:N20"/>
    <mergeCell ref="A19:B19"/>
    <mergeCell ref="C19:D19"/>
    <mergeCell ref="G19:H19"/>
    <mergeCell ref="I19:J19"/>
    <mergeCell ref="K19:L19"/>
    <mergeCell ref="E20:F20"/>
    <mergeCell ref="K18:L18"/>
    <mergeCell ref="M21:N21"/>
    <mergeCell ref="K22:L22"/>
    <mergeCell ref="M15:N15"/>
    <mergeCell ref="K16:L16"/>
    <mergeCell ref="M16:N16"/>
    <mergeCell ref="A17:B17"/>
    <mergeCell ref="C17:D17"/>
    <mergeCell ref="E17:F17"/>
    <mergeCell ref="G17:H17"/>
    <mergeCell ref="I17:J17"/>
    <mergeCell ref="A15:B15"/>
    <mergeCell ref="C15:D15"/>
    <mergeCell ref="E15:F15"/>
    <mergeCell ref="G15:H15"/>
    <mergeCell ref="I15:J15"/>
    <mergeCell ref="K15:L15"/>
    <mergeCell ref="K17:L17"/>
    <mergeCell ref="M17:N17"/>
    <mergeCell ref="M13:N13"/>
    <mergeCell ref="A14:B14"/>
    <mergeCell ref="C14:D14"/>
    <mergeCell ref="E14:F14"/>
    <mergeCell ref="G14:H14"/>
    <mergeCell ref="I14:J14"/>
    <mergeCell ref="K14:L14"/>
    <mergeCell ref="M14:N14"/>
    <mergeCell ref="A13:B13"/>
    <mergeCell ref="C13:D13"/>
    <mergeCell ref="E13:F13"/>
    <mergeCell ref="G13:H13"/>
    <mergeCell ref="I13:J13"/>
    <mergeCell ref="K13:L13"/>
    <mergeCell ref="A12:B12"/>
    <mergeCell ref="C12:D12"/>
    <mergeCell ref="E12:F12"/>
    <mergeCell ref="G12:H12"/>
    <mergeCell ref="I12:J12"/>
    <mergeCell ref="K12:L12"/>
    <mergeCell ref="M12:N12"/>
    <mergeCell ref="K10:L10"/>
    <mergeCell ref="M10:N10"/>
    <mergeCell ref="A11:B11"/>
    <mergeCell ref="C11:D11"/>
    <mergeCell ref="E11:F11"/>
    <mergeCell ref="G11:H11"/>
    <mergeCell ref="I11:J11"/>
    <mergeCell ref="K11:L11"/>
    <mergeCell ref="A1:H7"/>
    <mergeCell ref="A9:B9"/>
    <mergeCell ref="C9:D9"/>
    <mergeCell ref="E9:F9"/>
    <mergeCell ref="G9:H9"/>
    <mergeCell ref="I9:J9"/>
    <mergeCell ref="K9:L9"/>
    <mergeCell ref="M9:N9"/>
    <mergeCell ref="M11:N11"/>
  </mergeCells>
  <conditionalFormatting sqref="A10 C10 E10 G10 K10 M10 A16 C16 E16 G16 K16 M16 A22 C22 E22 G22 K22 M22 A28 C28 E28 G28 K28 M28 A34 C34 E34 G34 K34 M34 A40 C40">
    <cfRule type="expression" dxfId="7" priority="3">
      <formula>MONTH(A10)&lt;&gt;MONTH($A$1)</formula>
    </cfRule>
    <cfRule type="expression" dxfId="6" priority="4">
      <formula>OR(WEEKDAY(A10,1)=1,WEEKDAY(A10,1)=7)</formula>
    </cfRule>
  </conditionalFormatting>
  <conditionalFormatting sqref="I10 I16 I22 I28 I34">
    <cfRule type="expression" dxfId="5" priority="1">
      <formula>MONTH(I10)&lt;&gt;MONTH($A$1)</formula>
    </cfRule>
    <cfRule type="expression" dxfId="4" priority="2">
      <formula>OR(WEEKDAY(I10,1)=1,WEEKDAY(I10,1)=7)</formula>
    </cfRule>
  </conditionalFormatting>
  <printOptions horizontalCentered="1"/>
  <pageMargins left="0.5" right="0.5" top="0.25" bottom="0.25" header="0.25" footer="0.25"/>
  <pageSetup paperSize="9" scale="9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45"/>
  <sheetViews>
    <sheetView showGridLines="0" topLeftCell="A4" zoomScaleNormal="100" workbookViewId="0">
      <selection activeCell="Q16" sqref="Q16"/>
    </sheetView>
  </sheetViews>
  <sheetFormatPr baseColWidth="10" defaultColWidth="9.109375" defaultRowHeight="13.2" x14ac:dyDescent="0.25"/>
  <cols>
    <col min="1" max="1" width="4.88671875" customWidth="1"/>
    <col min="2" max="2" width="13.6640625" customWidth="1"/>
    <col min="3" max="3" width="4.88671875" customWidth="1"/>
    <col min="4" max="4" width="13.6640625" customWidth="1"/>
    <col min="5" max="5" width="4.88671875" customWidth="1"/>
    <col min="6" max="6" width="13.6640625" customWidth="1"/>
    <col min="7" max="7" width="4.88671875" customWidth="1"/>
    <col min="8" max="8" width="13.6640625" customWidth="1"/>
    <col min="9" max="9" width="4.88671875" customWidth="1"/>
    <col min="10" max="10" width="13.6640625" customWidth="1"/>
    <col min="11" max="11" width="11.33203125" customWidth="1"/>
    <col min="12" max="12" width="8.21875" customWidth="1"/>
    <col min="13" max="13" width="18.5546875" customWidth="1"/>
    <col min="14" max="14" width="2.44140625" customWidth="1"/>
  </cols>
  <sheetData>
    <row r="1" spans="1:15" s="3" customFormat="1" ht="15" customHeight="1" x14ac:dyDescent="0.25">
      <c r="A1" s="117">
        <f>DATE(SEPTEMBRE!R18,SEPTEMBRE!R20+10,1)</f>
        <v>45839</v>
      </c>
      <c r="B1" s="117"/>
      <c r="C1" s="117"/>
      <c r="D1" s="117"/>
      <c r="E1" s="117"/>
      <c r="F1" s="117"/>
      <c r="G1" s="117"/>
      <c r="H1" s="117"/>
      <c r="I1" s="13"/>
      <c r="J1" s="13"/>
      <c r="K1"/>
      <c r="L1"/>
      <c r="M1"/>
      <c r="N1"/>
    </row>
    <row r="2" spans="1:15" s="3" customFormat="1" ht="11.25" customHeight="1" x14ac:dyDescent="0.25">
      <c r="A2" s="117"/>
      <c r="B2" s="117"/>
      <c r="C2" s="117"/>
      <c r="D2" s="117"/>
      <c r="E2" s="117"/>
      <c r="F2" s="117"/>
      <c r="G2" s="117"/>
      <c r="H2" s="117"/>
      <c r="I2" s="13"/>
      <c r="J2" s="13"/>
      <c r="K2"/>
      <c r="L2"/>
      <c r="M2"/>
      <c r="N2"/>
    </row>
    <row r="3" spans="1:15" s="4" customFormat="1" ht="9" customHeight="1" x14ac:dyDescent="0.25">
      <c r="A3" s="117"/>
      <c r="B3" s="117"/>
      <c r="C3" s="117"/>
      <c r="D3" s="117"/>
      <c r="E3" s="117"/>
      <c r="F3" s="117"/>
      <c r="G3" s="117"/>
      <c r="H3" s="117"/>
      <c r="I3" s="13"/>
      <c r="J3" s="13"/>
      <c r="K3"/>
      <c r="L3"/>
      <c r="M3"/>
      <c r="N3"/>
    </row>
    <row r="4" spans="1:15" s="4" customFormat="1" ht="9" customHeight="1" x14ac:dyDescent="0.25">
      <c r="A4" s="117"/>
      <c r="B4" s="117"/>
      <c r="C4" s="117"/>
      <c r="D4" s="117"/>
      <c r="E4" s="117"/>
      <c r="F4" s="117"/>
      <c r="G4" s="117"/>
      <c r="H4" s="117"/>
      <c r="I4" s="13"/>
      <c r="J4" s="13"/>
      <c r="K4"/>
      <c r="L4"/>
      <c r="M4"/>
      <c r="N4"/>
    </row>
    <row r="5" spans="1:15" s="4" customFormat="1" ht="9" customHeight="1" x14ac:dyDescent="0.25">
      <c r="A5" s="117"/>
      <c r="B5" s="117"/>
      <c r="C5" s="117"/>
      <c r="D5" s="117"/>
      <c r="E5" s="117"/>
      <c r="F5" s="117"/>
      <c r="G5" s="117"/>
      <c r="H5" s="117"/>
      <c r="I5" s="13"/>
      <c r="J5" s="13"/>
      <c r="K5"/>
      <c r="L5"/>
      <c r="M5"/>
      <c r="N5"/>
    </row>
    <row r="6" spans="1:15" s="4" customFormat="1" ht="9" customHeight="1" x14ac:dyDescent="0.25">
      <c r="A6" s="117"/>
      <c r="B6" s="117"/>
      <c r="C6" s="117"/>
      <c r="D6" s="117"/>
      <c r="E6" s="117"/>
      <c r="F6" s="117"/>
      <c r="G6" s="117"/>
      <c r="H6" s="117"/>
      <c r="I6" s="13"/>
      <c r="J6" s="13"/>
      <c r="K6"/>
      <c r="L6"/>
      <c r="M6"/>
      <c r="N6"/>
    </row>
    <row r="7" spans="1:15" s="4" customFormat="1" ht="9" customHeight="1" x14ac:dyDescent="0.25">
      <c r="A7" s="117"/>
      <c r="B7" s="117"/>
      <c r="C7" s="117"/>
      <c r="D7" s="117"/>
      <c r="E7" s="117"/>
      <c r="F7" s="117"/>
      <c r="G7" s="117"/>
      <c r="H7" s="117"/>
      <c r="I7" s="13"/>
      <c r="J7" s="13"/>
      <c r="K7"/>
      <c r="L7"/>
      <c r="M7"/>
      <c r="N7"/>
    </row>
    <row r="8" spans="1:15" s="5" customFormat="1" ht="9" customHeight="1" x14ac:dyDescent="0.25">
      <c r="A8" s="14"/>
      <c r="B8" s="14"/>
      <c r="C8" s="14"/>
      <c r="D8" s="14"/>
      <c r="E8" s="14"/>
      <c r="F8" s="14"/>
      <c r="G8" s="14"/>
      <c r="H8" s="14"/>
      <c r="I8" s="15"/>
      <c r="J8" s="15"/>
      <c r="K8"/>
      <c r="L8"/>
      <c r="M8"/>
      <c r="N8"/>
    </row>
    <row r="9" spans="1:15" s="1" customFormat="1" ht="21" customHeight="1" x14ac:dyDescent="0.25">
      <c r="A9" s="118">
        <f>A10</f>
        <v>45838</v>
      </c>
      <c r="B9" s="119"/>
      <c r="C9" s="119">
        <f>C10</f>
        <v>45839</v>
      </c>
      <c r="D9" s="119"/>
      <c r="E9" s="119">
        <f>E10</f>
        <v>45840</v>
      </c>
      <c r="F9" s="119"/>
      <c r="G9" s="119">
        <f>G10</f>
        <v>45841</v>
      </c>
      <c r="H9" s="119"/>
      <c r="I9" s="119">
        <f>I10</f>
        <v>45842</v>
      </c>
      <c r="J9" s="119"/>
      <c r="K9" s="119">
        <f>K10</f>
        <v>45843</v>
      </c>
      <c r="L9" s="119"/>
      <c r="M9" s="120">
        <f>M10</f>
        <v>45844</v>
      </c>
      <c r="N9" s="120"/>
    </row>
    <row r="10" spans="1:15" s="1" customFormat="1" ht="18" x14ac:dyDescent="0.25">
      <c r="A10" s="17">
        <f>$A$1-(WEEKDAY($A$1,1)-(Jour_Début-1))-IF((WEEKDAY($A$1,1)-(Jour_Début-1))&lt;=0,7,0)+1</f>
        <v>45838</v>
      </c>
      <c r="B10" s="18"/>
      <c r="C10" s="16">
        <f>A10+1</f>
        <v>45839</v>
      </c>
      <c r="D10" s="7"/>
      <c r="E10" s="16">
        <f>C10+1</f>
        <v>45840</v>
      </c>
      <c r="F10" s="7"/>
      <c r="G10" s="16">
        <f>E10+1</f>
        <v>45841</v>
      </c>
      <c r="H10" s="7"/>
      <c r="I10" s="16">
        <f>G10+1</f>
        <v>45842</v>
      </c>
      <c r="J10" s="7"/>
      <c r="K10" s="139">
        <f>I10+1</f>
        <v>45843</v>
      </c>
      <c r="L10" s="140"/>
      <c r="M10" s="196">
        <f>K10+1</f>
        <v>45844</v>
      </c>
      <c r="N10" s="197"/>
    </row>
    <row r="11" spans="1:15" s="29" customFormat="1" ht="12" x14ac:dyDescent="0.25">
      <c r="A11" s="73"/>
      <c r="B11" s="74"/>
      <c r="C11" s="137"/>
      <c r="D11" s="143"/>
      <c r="E11" s="137"/>
      <c r="F11" s="143"/>
      <c r="G11" s="137"/>
      <c r="H11" s="143"/>
      <c r="I11" s="137"/>
      <c r="J11" s="143"/>
      <c r="K11" s="73"/>
      <c r="L11" s="74"/>
      <c r="M11" s="154"/>
      <c r="N11" s="155"/>
    </row>
    <row r="12" spans="1:15" s="29" customFormat="1" ht="12" x14ac:dyDescent="0.25">
      <c r="A12" s="73"/>
      <c r="B12" s="74"/>
      <c r="C12" s="137"/>
      <c r="D12" s="143"/>
      <c r="E12" s="137"/>
      <c r="F12" s="143"/>
      <c r="G12" s="137"/>
      <c r="H12" s="143"/>
      <c r="I12" s="137"/>
      <c r="J12" s="143"/>
      <c r="K12" s="73"/>
      <c r="L12" s="74"/>
      <c r="M12" s="154"/>
      <c r="N12" s="155"/>
    </row>
    <row r="13" spans="1:15" s="29" customFormat="1" ht="12" x14ac:dyDescent="0.25">
      <c r="A13" s="73"/>
      <c r="B13" s="74"/>
      <c r="C13" s="137"/>
      <c r="D13" s="143"/>
      <c r="E13" s="73"/>
      <c r="F13" s="105"/>
      <c r="G13" s="73"/>
      <c r="H13" s="105"/>
      <c r="I13" s="73"/>
      <c r="J13" s="105"/>
      <c r="K13" s="73"/>
      <c r="L13" s="74"/>
      <c r="M13" s="154"/>
      <c r="N13" s="155"/>
    </row>
    <row r="14" spans="1:15" s="29" customFormat="1" ht="12" x14ac:dyDescent="0.25">
      <c r="A14" s="73"/>
      <c r="B14" s="74"/>
      <c r="C14" s="137"/>
      <c r="D14" s="143"/>
      <c r="E14" s="137"/>
      <c r="F14" s="143"/>
      <c r="G14" s="137"/>
      <c r="H14" s="143"/>
      <c r="I14" s="137"/>
      <c r="J14" s="143"/>
      <c r="K14" s="73"/>
      <c r="L14" s="74"/>
      <c r="M14" s="154"/>
      <c r="N14" s="155"/>
    </row>
    <row r="15" spans="1:15" s="2" customFormat="1" ht="13.2" customHeight="1" x14ac:dyDescent="0.25">
      <c r="A15" s="106"/>
      <c r="B15" s="107"/>
      <c r="C15" s="108"/>
      <c r="D15" s="144"/>
      <c r="E15" s="108"/>
      <c r="F15" s="144"/>
      <c r="G15" s="108"/>
      <c r="H15" s="144"/>
      <c r="I15" s="108"/>
      <c r="J15" s="144"/>
      <c r="K15" s="108"/>
      <c r="L15" s="109"/>
      <c r="M15" s="251"/>
      <c r="N15" s="252"/>
      <c r="O15" s="1"/>
    </row>
    <row r="16" spans="1:15" s="1" customFormat="1" ht="18" x14ac:dyDescent="0.25">
      <c r="A16" s="17">
        <f>M10+1</f>
        <v>45845</v>
      </c>
      <c r="B16" s="18"/>
      <c r="C16" s="16">
        <f>A16+1</f>
        <v>45846</v>
      </c>
      <c r="D16" s="7"/>
      <c r="E16" s="16">
        <f>C16+1</f>
        <v>45847</v>
      </c>
      <c r="F16" s="7"/>
      <c r="G16" s="16">
        <f>E16+1</f>
        <v>45848</v>
      </c>
      <c r="H16" s="7"/>
      <c r="I16" s="16">
        <f>G16+1</f>
        <v>45849</v>
      </c>
      <c r="J16" s="7"/>
      <c r="K16" s="139">
        <f>I16+1</f>
        <v>45850</v>
      </c>
      <c r="L16" s="140"/>
      <c r="M16" s="166">
        <f>K16+1</f>
        <v>45851</v>
      </c>
      <c r="N16" s="167"/>
    </row>
    <row r="17" spans="1:14" s="29" customFormat="1" ht="12" x14ac:dyDescent="0.25">
      <c r="A17" s="73"/>
      <c r="B17" s="74"/>
      <c r="C17" s="137"/>
      <c r="D17" s="143"/>
      <c r="E17" s="137"/>
      <c r="F17" s="143"/>
      <c r="G17" s="137"/>
      <c r="H17" s="143"/>
      <c r="I17" s="137"/>
      <c r="J17" s="143"/>
      <c r="K17" s="137"/>
      <c r="L17" s="138"/>
      <c r="M17" s="154"/>
      <c r="N17" s="155"/>
    </row>
    <row r="18" spans="1:14" s="29" customFormat="1" ht="12" x14ac:dyDescent="0.25">
      <c r="A18" s="73"/>
      <c r="B18" s="74"/>
      <c r="C18" s="137"/>
      <c r="D18" s="143"/>
      <c r="E18" s="115"/>
      <c r="F18" s="116"/>
      <c r="G18" s="115"/>
      <c r="H18" s="116"/>
      <c r="I18" s="115"/>
      <c r="J18" s="116"/>
      <c r="K18" s="115"/>
      <c r="L18" s="285"/>
      <c r="M18" s="286"/>
      <c r="N18" s="287"/>
    </row>
    <row r="19" spans="1:14" s="29" customFormat="1" ht="12" x14ac:dyDescent="0.25">
      <c r="A19" s="73"/>
      <c r="B19" s="74"/>
      <c r="C19" s="137"/>
      <c r="D19" s="143"/>
      <c r="E19" s="137"/>
      <c r="F19" s="143"/>
      <c r="G19" s="137"/>
      <c r="H19" s="143"/>
      <c r="I19" s="137"/>
      <c r="J19" s="143"/>
      <c r="K19" s="137"/>
      <c r="L19" s="138"/>
      <c r="M19" s="154"/>
      <c r="N19" s="155"/>
    </row>
    <row r="20" spans="1:14" s="29" customFormat="1" ht="12" x14ac:dyDescent="0.25">
      <c r="A20" s="81"/>
      <c r="B20" s="82"/>
      <c r="C20" s="137"/>
      <c r="D20" s="143"/>
      <c r="E20" s="137"/>
      <c r="F20" s="143"/>
      <c r="G20" s="137"/>
      <c r="H20" s="143"/>
      <c r="I20" s="137"/>
      <c r="J20" s="143"/>
      <c r="K20" s="137"/>
      <c r="L20" s="138"/>
      <c r="M20" s="154"/>
      <c r="N20" s="155"/>
    </row>
    <row r="21" spans="1:14" s="29" customFormat="1" ht="13.2" customHeight="1" x14ac:dyDescent="0.25">
      <c r="A21" s="83"/>
      <c r="B21" s="84"/>
      <c r="C21" s="83"/>
      <c r="D21" s="84"/>
      <c r="E21" s="83"/>
      <c r="F21" s="84"/>
      <c r="G21" s="83"/>
      <c r="H21" s="84"/>
      <c r="I21" s="83"/>
      <c r="J21" s="84"/>
      <c r="K21" s="151"/>
      <c r="L21" s="153"/>
      <c r="M21" s="210"/>
      <c r="N21" s="211"/>
    </row>
    <row r="22" spans="1:14" s="1" customFormat="1" ht="18" x14ac:dyDescent="0.25">
      <c r="A22" s="17">
        <f>M16+1</f>
        <v>45852</v>
      </c>
      <c r="B22" s="18"/>
      <c r="C22" s="16">
        <f>A22+1</f>
        <v>45853</v>
      </c>
      <c r="D22" s="7"/>
      <c r="E22" s="16">
        <f>C22+1</f>
        <v>45854</v>
      </c>
      <c r="F22" s="7"/>
      <c r="G22" s="16">
        <f>E22+1</f>
        <v>45855</v>
      </c>
      <c r="H22" s="7"/>
      <c r="I22" s="16">
        <f>G22+1</f>
        <v>45856</v>
      </c>
      <c r="J22" s="7"/>
      <c r="K22" s="139">
        <f>I22+1</f>
        <v>45857</v>
      </c>
      <c r="L22" s="140"/>
      <c r="M22" s="166">
        <f>K22+1</f>
        <v>45858</v>
      </c>
      <c r="N22" s="167"/>
    </row>
    <row r="23" spans="1:14" s="29" customFormat="1" ht="12" x14ac:dyDescent="0.25">
      <c r="A23" s="73"/>
      <c r="B23" s="74"/>
      <c r="C23" s="137"/>
      <c r="D23" s="143"/>
      <c r="E23" s="137"/>
      <c r="F23" s="143"/>
      <c r="G23" s="137"/>
      <c r="H23" s="143"/>
      <c r="I23" s="137"/>
      <c r="J23" s="143"/>
      <c r="K23" s="137"/>
      <c r="L23" s="138"/>
      <c r="M23" s="154"/>
      <c r="N23" s="155"/>
    </row>
    <row r="24" spans="1:14" s="29" customFormat="1" ht="12" x14ac:dyDescent="0.25">
      <c r="A24" s="115"/>
      <c r="B24" s="116"/>
      <c r="C24" s="137"/>
      <c r="D24" s="143"/>
      <c r="E24" s="137"/>
      <c r="F24" s="143"/>
      <c r="G24" s="137"/>
      <c r="H24" s="143"/>
      <c r="I24" s="137"/>
      <c r="J24" s="143"/>
      <c r="K24" s="137"/>
      <c r="L24" s="138"/>
      <c r="M24" s="154"/>
      <c r="N24" s="155"/>
    </row>
    <row r="25" spans="1:14" s="29" customFormat="1" ht="12" x14ac:dyDescent="0.25">
      <c r="A25" s="73"/>
      <c r="B25" s="74"/>
      <c r="C25" s="137"/>
      <c r="D25" s="143"/>
      <c r="E25" s="137"/>
      <c r="F25" s="143"/>
      <c r="G25" s="137"/>
      <c r="H25" s="143"/>
      <c r="I25" s="137"/>
      <c r="J25" s="143"/>
      <c r="K25" s="137"/>
      <c r="L25" s="138"/>
      <c r="M25" s="154"/>
      <c r="N25" s="155"/>
    </row>
    <row r="26" spans="1:14" s="29" customFormat="1" ht="12" x14ac:dyDescent="0.25">
      <c r="A26" s="73"/>
      <c r="B26" s="74"/>
      <c r="C26" s="137"/>
      <c r="D26" s="143"/>
      <c r="E26" s="137"/>
      <c r="F26" s="143"/>
      <c r="G26" s="137"/>
      <c r="H26" s="143"/>
      <c r="I26" s="137"/>
      <c r="J26" s="143"/>
      <c r="K26" s="137"/>
      <c r="L26" s="138"/>
      <c r="M26" s="154"/>
      <c r="N26" s="155"/>
    </row>
    <row r="27" spans="1:14" s="29" customFormat="1" ht="12" x14ac:dyDescent="0.25">
      <c r="A27" s="278" t="s">
        <v>41</v>
      </c>
      <c r="B27" s="288"/>
      <c r="C27" s="151"/>
      <c r="D27" s="152"/>
      <c r="E27" s="151"/>
      <c r="F27" s="152"/>
      <c r="G27" s="151"/>
      <c r="H27" s="152"/>
      <c r="I27" s="151"/>
      <c r="J27" s="152"/>
      <c r="K27" s="151"/>
      <c r="L27" s="153"/>
      <c r="M27" s="210"/>
      <c r="N27" s="211"/>
    </row>
    <row r="28" spans="1:14" s="1" customFormat="1" ht="18" x14ac:dyDescent="0.25">
      <c r="A28" s="17">
        <f>M22+1</f>
        <v>45859</v>
      </c>
      <c r="B28" s="18"/>
      <c r="C28" s="16">
        <f>A28+1</f>
        <v>45860</v>
      </c>
      <c r="D28" s="7"/>
      <c r="E28" s="16">
        <f>C28+1</f>
        <v>45861</v>
      </c>
      <c r="F28" s="7"/>
      <c r="G28" s="16">
        <f>E28+1</f>
        <v>45862</v>
      </c>
      <c r="H28" s="7"/>
      <c r="I28" s="16">
        <f>G28+1</f>
        <v>45863</v>
      </c>
      <c r="J28" s="7"/>
      <c r="K28" s="139">
        <f>I28+1</f>
        <v>45864</v>
      </c>
      <c r="L28" s="140"/>
      <c r="M28" s="166">
        <f>K28+1</f>
        <v>45865</v>
      </c>
      <c r="N28" s="167"/>
    </row>
    <row r="29" spans="1:14" s="29" customFormat="1" ht="12" x14ac:dyDescent="0.25">
      <c r="A29" s="73"/>
      <c r="B29" s="74"/>
      <c r="C29" s="137"/>
      <c r="D29" s="143"/>
      <c r="E29" s="137"/>
      <c r="F29" s="143"/>
      <c r="G29" s="137"/>
      <c r="H29" s="143"/>
      <c r="I29" s="73"/>
      <c r="J29" s="105"/>
      <c r="K29" s="73"/>
      <c r="L29" s="105"/>
      <c r="M29" s="158"/>
      <c r="N29" s="168"/>
    </row>
    <row r="30" spans="1:14" s="29" customFormat="1" ht="12" x14ac:dyDescent="0.25">
      <c r="A30" s="73"/>
      <c r="B30" s="74"/>
      <c r="C30" s="73"/>
      <c r="D30" s="74"/>
      <c r="E30" s="73"/>
      <c r="F30" s="74"/>
      <c r="G30" s="73"/>
      <c r="H30" s="74"/>
      <c r="I30" s="73"/>
      <c r="J30" s="74"/>
      <c r="K30" s="137"/>
      <c r="L30" s="138"/>
      <c r="M30" s="154"/>
      <c r="N30" s="155"/>
    </row>
    <row r="31" spans="1:14" s="29" customFormat="1" ht="12" x14ac:dyDescent="0.25">
      <c r="A31" s="73"/>
      <c r="B31" s="74"/>
      <c r="C31" s="137"/>
      <c r="D31" s="143"/>
      <c r="E31" s="137"/>
      <c r="F31" s="143"/>
      <c r="G31" s="137"/>
      <c r="H31" s="143"/>
      <c r="I31" s="137"/>
      <c r="J31" s="143"/>
      <c r="K31" s="137"/>
      <c r="L31" s="138"/>
      <c r="M31" s="154"/>
      <c r="N31" s="155"/>
    </row>
    <row r="32" spans="1:14" s="29" customFormat="1" ht="12" x14ac:dyDescent="0.25">
      <c r="A32" s="73"/>
      <c r="B32" s="74"/>
      <c r="C32" s="137"/>
      <c r="D32" s="143"/>
      <c r="E32" s="137"/>
      <c r="F32" s="143"/>
      <c r="G32" s="137"/>
      <c r="H32" s="143"/>
      <c r="I32" s="137"/>
      <c r="J32" s="143"/>
      <c r="K32" s="137"/>
      <c r="L32" s="138"/>
      <c r="M32" s="154"/>
      <c r="N32" s="155"/>
    </row>
    <row r="33" spans="1:15" s="29" customFormat="1" ht="12" x14ac:dyDescent="0.25">
      <c r="A33" s="83"/>
      <c r="B33" s="84"/>
      <c r="C33" s="83"/>
      <c r="D33" s="84"/>
      <c r="E33" s="83"/>
      <c r="F33" s="84"/>
      <c r="G33" s="83"/>
      <c r="H33" s="84"/>
      <c r="I33" s="83"/>
      <c r="J33" s="84"/>
      <c r="K33" s="151"/>
      <c r="L33" s="153"/>
      <c r="M33" s="210"/>
      <c r="N33" s="211"/>
    </row>
    <row r="34" spans="1:15" s="1" customFormat="1" ht="18" x14ac:dyDescent="0.25">
      <c r="A34" s="17">
        <f>M28+1</f>
        <v>45866</v>
      </c>
      <c r="B34" s="18"/>
      <c r="C34" s="16">
        <f>A34+1</f>
        <v>45867</v>
      </c>
      <c r="D34" s="7"/>
      <c r="E34" s="16">
        <f>C34+1</f>
        <v>45868</v>
      </c>
      <c r="F34" s="7"/>
      <c r="G34" s="16">
        <f>E34+1</f>
        <v>45869</v>
      </c>
      <c r="H34" s="7"/>
      <c r="I34" s="16">
        <f>G34+1</f>
        <v>45870</v>
      </c>
      <c r="J34" s="7"/>
      <c r="K34" s="139">
        <f>I34+1</f>
        <v>45871</v>
      </c>
      <c r="L34" s="140"/>
      <c r="M34" s="166">
        <f>K34+1</f>
        <v>45872</v>
      </c>
      <c r="N34" s="167"/>
    </row>
    <row r="35" spans="1:15" s="1" customFormat="1" x14ac:dyDescent="0.25">
      <c r="A35" s="99"/>
      <c r="B35" s="100"/>
      <c r="C35" s="99"/>
      <c r="D35" s="100"/>
      <c r="E35" s="99"/>
      <c r="F35" s="100"/>
      <c r="G35" s="99"/>
      <c r="H35" s="100"/>
      <c r="I35" s="99"/>
      <c r="J35" s="100"/>
      <c r="K35" s="99"/>
      <c r="L35" s="100"/>
      <c r="M35" s="180"/>
      <c r="N35" s="183"/>
    </row>
    <row r="36" spans="1:15" s="1" customFormat="1" x14ac:dyDescent="0.25">
      <c r="A36" s="99"/>
      <c r="B36" s="100"/>
      <c r="C36" s="110"/>
      <c r="D36" s="216"/>
      <c r="E36" s="110"/>
      <c r="F36" s="216"/>
      <c r="G36" s="110"/>
      <c r="H36" s="216"/>
      <c r="I36" s="99"/>
      <c r="J36" s="103"/>
      <c r="K36" s="110"/>
      <c r="L36" s="111"/>
      <c r="M36" s="182"/>
      <c r="N36" s="183"/>
    </row>
    <row r="37" spans="1:15" s="1" customFormat="1" x14ac:dyDescent="0.25">
      <c r="A37" s="99"/>
      <c r="B37" s="100"/>
      <c r="C37" s="110"/>
      <c r="D37" s="216"/>
      <c r="E37" s="110"/>
      <c r="F37" s="216"/>
      <c r="G37" s="110"/>
      <c r="H37" s="216"/>
      <c r="I37" s="99"/>
      <c r="J37" s="103"/>
      <c r="K37" s="110"/>
      <c r="L37" s="111"/>
      <c r="M37" s="182"/>
      <c r="N37" s="183"/>
    </row>
    <row r="38" spans="1:15" s="1" customFormat="1" x14ac:dyDescent="0.25">
      <c r="A38" s="99"/>
      <c r="B38" s="100"/>
      <c r="C38" s="110"/>
      <c r="D38" s="216"/>
      <c r="E38" s="110"/>
      <c r="F38" s="216"/>
      <c r="G38" s="110"/>
      <c r="H38" s="216"/>
      <c r="I38" s="99"/>
      <c r="J38" s="103"/>
      <c r="K38" s="110"/>
      <c r="L38" s="111"/>
      <c r="M38" s="182"/>
      <c r="N38" s="183"/>
    </row>
    <row r="39" spans="1:15" s="2" customFormat="1" x14ac:dyDescent="0.25">
      <c r="A39" s="106"/>
      <c r="B39" s="107"/>
      <c r="C39" s="108"/>
      <c r="D39" s="144"/>
      <c r="E39" s="110"/>
      <c r="F39" s="216"/>
      <c r="G39" s="110"/>
      <c r="H39" s="216"/>
      <c r="I39" s="99"/>
      <c r="J39" s="103"/>
      <c r="K39" s="110"/>
      <c r="L39" s="111"/>
      <c r="M39" s="182"/>
      <c r="N39" s="183"/>
      <c r="O39" s="1"/>
    </row>
    <row r="40" spans="1:15" ht="18" x14ac:dyDescent="0.25">
      <c r="A40" s="17">
        <f>M34+1</f>
        <v>45873</v>
      </c>
      <c r="B40" s="18"/>
      <c r="C40" s="16">
        <f>A40+1</f>
        <v>45874</v>
      </c>
      <c r="D40" s="28"/>
      <c r="E40" s="31" t="s">
        <v>0</v>
      </c>
      <c r="F40" s="32"/>
      <c r="G40" s="32"/>
      <c r="H40" s="32"/>
      <c r="I40" s="32"/>
      <c r="J40" s="32"/>
      <c r="K40" s="32"/>
      <c r="L40" s="32"/>
      <c r="M40" s="32"/>
      <c r="N40" s="33"/>
    </row>
    <row r="41" spans="1:15" x14ac:dyDescent="0.25">
      <c r="A41" s="99"/>
      <c r="B41" s="100"/>
      <c r="C41" s="110"/>
      <c r="D41" s="111"/>
      <c r="E41" s="34"/>
      <c r="F41" s="35"/>
      <c r="G41" s="35"/>
      <c r="H41" s="35"/>
      <c r="I41" s="35"/>
      <c r="J41" s="35"/>
      <c r="K41" s="35"/>
      <c r="L41" s="35"/>
      <c r="M41" s="35"/>
      <c r="N41" s="36"/>
    </row>
    <row r="42" spans="1:15" x14ac:dyDescent="0.25">
      <c r="A42" s="99"/>
      <c r="B42" s="100"/>
      <c r="C42" s="110"/>
      <c r="D42" s="111"/>
      <c r="E42" s="34"/>
      <c r="F42" s="35"/>
      <c r="G42" s="35"/>
      <c r="H42" s="35"/>
      <c r="I42" s="35"/>
      <c r="J42" s="35"/>
      <c r="K42" s="35"/>
      <c r="L42" s="35"/>
      <c r="M42" s="35"/>
      <c r="N42" s="36"/>
    </row>
    <row r="43" spans="1:15" x14ac:dyDescent="0.25">
      <c r="A43" s="99"/>
      <c r="B43" s="100"/>
      <c r="C43" s="110"/>
      <c r="D43" s="111"/>
      <c r="E43" s="34"/>
      <c r="F43" s="35"/>
      <c r="G43" s="35"/>
      <c r="H43" s="35"/>
      <c r="I43" s="35"/>
      <c r="J43" s="35"/>
      <c r="K43" s="35"/>
      <c r="L43" s="35"/>
      <c r="M43" s="35"/>
      <c r="N43" s="36"/>
    </row>
    <row r="44" spans="1:15" x14ac:dyDescent="0.25">
      <c r="A44" s="99"/>
      <c r="B44" s="100"/>
      <c r="C44" s="110"/>
      <c r="D44" s="111"/>
      <c r="E44" s="34"/>
      <c r="F44" s="35"/>
      <c r="G44" s="35"/>
      <c r="H44" s="35"/>
      <c r="I44" s="35"/>
      <c r="J44" s="35"/>
      <c r="K44" s="87"/>
      <c r="L44" s="87"/>
      <c r="M44" s="87"/>
      <c r="N44" s="88"/>
    </row>
    <row r="45" spans="1:15" s="1" customFormat="1" x14ac:dyDescent="0.25">
      <c r="A45" s="106"/>
      <c r="B45" s="107"/>
      <c r="C45" s="108"/>
      <c r="D45" s="109"/>
      <c r="E45" s="37"/>
      <c r="F45" s="38"/>
      <c r="G45" s="38"/>
      <c r="H45" s="38"/>
      <c r="I45" s="38"/>
      <c r="J45" s="38"/>
      <c r="K45" s="85"/>
      <c r="L45" s="85"/>
      <c r="M45" s="85"/>
      <c r="N45" s="86"/>
    </row>
  </sheetData>
  <mergeCells count="205">
    <mergeCell ref="A44:B44"/>
    <mergeCell ref="C44:D44"/>
    <mergeCell ref="K44:N44"/>
    <mergeCell ref="A45:B45"/>
    <mergeCell ref="C45:D45"/>
    <mergeCell ref="K45:N45"/>
    <mergeCell ref="M39:N39"/>
    <mergeCell ref="A41:B41"/>
    <mergeCell ref="C41:D41"/>
    <mergeCell ref="A42:B42"/>
    <mergeCell ref="C42:D42"/>
    <mergeCell ref="A43:B43"/>
    <mergeCell ref="C43:D43"/>
    <mergeCell ref="A39:B39"/>
    <mergeCell ref="C39:D39"/>
    <mergeCell ref="E39:F39"/>
    <mergeCell ref="G39:H39"/>
    <mergeCell ref="I39:J39"/>
    <mergeCell ref="K39:L39"/>
    <mergeCell ref="A36:B36"/>
    <mergeCell ref="C36:D36"/>
    <mergeCell ref="E36:F36"/>
    <mergeCell ref="G36:H36"/>
    <mergeCell ref="I36:J36"/>
    <mergeCell ref="K36:L36"/>
    <mergeCell ref="M36:N36"/>
    <mergeCell ref="M37:N37"/>
    <mergeCell ref="A38:B38"/>
    <mergeCell ref="C38:D38"/>
    <mergeCell ref="E38:F38"/>
    <mergeCell ref="G38:H38"/>
    <mergeCell ref="I38:J38"/>
    <mergeCell ref="K38:L38"/>
    <mergeCell ref="M38:N38"/>
    <mergeCell ref="A37:B37"/>
    <mergeCell ref="C37:D37"/>
    <mergeCell ref="E37:F37"/>
    <mergeCell ref="G37:H37"/>
    <mergeCell ref="I37:J37"/>
    <mergeCell ref="K37:L37"/>
    <mergeCell ref="M33:N33"/>
    <mergeCell ref="K34:L34"/>
    <mergeCell ref="M34:N34"/>
    <mergeCell ref="A35:B35"/>
    <mergeCell ref="C35:D35"/>
    <mergeCell ref="E35:F35"/>
    <mergeCell ref="G35:H35"/>
    <mergeCell ref="I35:J35"/>
    <mergeCell ref="A33:B33"/>
    <mergeCell ref="C33:D33"/>
    <mergeCell ref="E33:F33"/>
    <mergeCell ref="G33:H33"/>
    <mergeCell ref="I33:J33"/>
    <mergeCell ref="K33:L33"/>
    <mergeCell ref="K35:L35"/>
    <mergeCell ref="M35:N35"/>
    <mergeCell ref="A30:B30"/>
    <mergeCell ref="C30:D30"/>
    <mergeCell ref="E30:F30"/>
    <mergeCell ref="G30:H30"/>
    <mergeCell ref="I30:J30"/>
    <mergeCell ref="K30:L30"/>
    <mergeCell ref="M30:N30"/>
    <mergeCell ref="M31:N31"/>
    <mergeCell ref="A32:B32"/>
    <mergeCell ref="C32:D32"/>
    <mergeCell ref="E32:F32"/>
    <mergeCell ref="G32:H32"/>
    <mergeCell ref="I32:J32"/>
    <mergeCell ref="K32:L32"/>
    <mergeCell ref="M32:N32"/>
    <mergeCell ref="A31:B31"/>
    <mergeCell ref="C31:D31"/>
    <mergeCell ref="E31:F31"/>
    <mergeCell ref="G31:H31"/>
    <mergeCell ref="I31:J31"/>
    <mergeCell ref="K31:L31"/>
    <mergeCell ref="M27:N27"/>
    <mergeCell ref="K28:L28"/>
    <mergeCell ref="M28:N28"/>
    <mergeCell ref="A29:B29"/>
    <mergeCell ref="C29:D29"/>
    <mergeCell ref="E29:F29"/>
    <mergeCell ref="G29:H29"/>
    <mergeCell ref="I29:J29"/>
    <mergeCell ref="A27:B27"/>
    <mergeCell ref="C27:D27"/>
    <mergeCell ref="E27:F27"/>
    <mergeCell ref="G27:H27"/>
    <mergeCell ref="I27:J27"/>
    <mergeCell ref="K27:L27"/>
    <mergeCell ref="K29:L29"/>
    <mergeCell ref="M29:N29"/>
    <mergeCell ref="A24:B24"/>
    <mergeCell ref="C24:D24"/>
    <mergeCell ref="E24:F24"/>
    <mergeCell ref="G24:H24"/>
    <mergeCell ref="I24:J24"/>
    <mergeCell ref="K24:L24"/>
    <mergeCell ref="M24:N24"/>
    <mergeCell ref="M25:N25"/>
    <mergeCell ref="A26:B26"/>
    <mergeCell ref="C26:D26"/>
    <mergeCell ref="E26:F26"/>
    <mergeCell ref="G26:H26"/>
    <mergeCell ref="I26:J26"/>
    <mergeCell ref="K26:L26"/>
    <mergeCell ref="M26:N26"/>
    <mergeCell ref="A25:B25"/>
    <mergeCell ref="C25:D25"/>
    <mergeCell ref="E25:F25"/>
    <mergeCell ref="G25:H25"/>
    <mergeCell ref="I25:J25"/>
    <mergeCell ref="K25:L25"/>
    <mergeCell ref="M21:N21"/>
    <mergeCell ref="K22:L22"/>
    <mergeCell ref="M22:N22"/>
    <mergeCell ref="A23:B23"/>
    <mergeCell ref="C23:D23"/>
    <mergeCell ref="E23:F23"/>
    <mergeCell ref="G23:H23"/>
    <mergeCell ref="I23:J23"/>
    <mergeCell ref="A21:B21"/>
    <mergeCell ref="C21:D21"/>
    <mergeCell ref="E21:F21"/>
    <mergeCell ref="G21:H21"/>
    <mergeCell ref="I21:J21"/>
    <mergeCell ref="K21:L21"/>
    <mergeCell ref="K23:L23"/>
    <mergeCell ref="M23:N23"/>
    <mergeCell ref="A18:B18"/>
    <mergeCell ref="C18:D18"/>
    <mergeCell ref="E18:F18"/>
    <mergeCell ref="G18:H18"/>
    <mergeCell ref="I18:J18"/>
    <mergeCell ref="K18:L18"/>
    <mergeCell ref="M18:N18"/>
    <mergeCell ref="M19:N19"/>
    <mergeCell ref="A20:B20"/>
    <mergeCell ref="C20:D20"/>
    <mergeCell ref="E20:F20"/>
    <mergeCell ref="G20:H20"/>
    <mergeCell ref="I20:J20"/>
    <mergeCell ref="K20:L20"/>
    <mergeCell ref="M20:N20"/>
    <mergeCell ref="A19:B19"/>
    <mergeCell ref="C19:D19"/>
    <mergeCell ref="E19:F19"/>
    <mergeCell ref="G19:H19"/>
    <mergeCell ref="I19:J19"/>
    <mergeCell ref="K19:L19"/>
    <mergeCell ref="M15:N15"/>
    <mergeCell ref="K16:L16"/>
    <mergeCell ref="M16:N16"/>
    <mergeCell ref="A17:B17"/>
    <mergeCell ref="C17:D17"/>
    <mergeCell ref="E17:F17"/>
    <mergeCell ref="G17:H17"/>
    <mergeCell ref="I17:J17"/>
    <mergeCell ref="A15:B15"/>
    <mergeCell ref="C15:D15"/>
    <mergeCell ref="E15:F15"/>
    <mergeCell ref="G15:H15"/>
    <mergeCell ref="I15:J15"/>
    <mergeCell ref="K15:L15"/>
    <mergeCell ref="K17:L17"/>
    <mergeCell ref="M17:N17"/>
    <mergeCell ref="M13:N13"/>
    <mergeCell ref="A14:B14"/>
    <mergeCell ref="C14:D14"/>
    <mergeCell ref="E14:F14"/>
    <mergeCell ref="G14:H14"/>
    <mergeCell ref="I14:J14"/>
    <mergeCell ref="K14:L14"/>
    <mergeCell ref="M14:N14"/>
    <mergeCell ref="A13:B13"/>
    <mergeCell ref="C13:D13"/>
    <mergeCell ref="E13:F13"/>
    <mergeCell ref="G13:H13"/>
    <mergeCell ref="I13:J13"/>
    <mergeCell ref="K13:L13"/>
    <mergeCell ref="A12:B12"/>
    <mergeCell ref="C12:D12"/>
    <mergeCell ref="E12:F12"/>
    <mergeCell ref="G12:H12"/>
    <mergeCell ref="I12:J12"/>
    <mergeCell ref="K12:L12"/>
    <mergeCell ref="M12:N12"/>
    <mergeCell ref="K10:L10"/>
    <mergeCell ref="M10:N10"/>
    <mergeCell ref="A11:B11"/>
    <mergeCell ref="C11:D11"/>
    <mergeCell ref="E11:F11"/>
    <mergeCell ref="G11:H11"/>
    <mergeCell ref="I11:J11"/>
    <mergeCell ref="K11:L11"/>
    <mergeCell ref="A1:H7"/>
    <mergeCell ref="A9:B9"/>
    <mergeCell ref="C9:D9"/>
    <mergeCell ref="E9:F9"/>
    <mergeCell ref="G9:H9"/>
    <mergeCell ref="I9:J9"/>
    <mergeCell ref="K9:L9"/>
    <mergeCell ref="M9:N9"/>
    <mergeCell ref="M11:N11"/>
  </mergeCells>
  <conditionalFormatting sqref="A10 C10 E10 G10 K10 M10 A16 C16 E16 G16 K16 M16 A22 C22 E22 G22 K22 M22 A28 C28 E28 G28 K28 M28 A34 C34 E34 G34 K34 M34 A40 C40">
    <cfRule type="expression" dxfId="3" priority="3">
      <formula>MONTH(A10)&lt;&gt;MONTH($A$1)</formula>
    </cfRule>
    <cfRule type="expression" dxfId="2" priority="4">
      <formula>OR(WEEKDAY(A10,1)=1,WEEKDAY(A10,1)=7)</formula>
    </cfRule>
  </conditionalFormatting>
  <conditionalFormatting sqref="I10 I16 I22 I28 I34">
    <cfRule type="expression" dxfId="1" priority="1">
      <formula>MONTH(I10)&lt;&gt;MONTH($A$1)</formula>
    </cfRule>
    <cfRule type="expression" dxfId="0" priority="2">
      <formula>OR(WEEKDAY(I10,1)=1,WEEKDAY(I10,1)=7)</formula>
    </cfRule>
  </conditionalFormatting>
  <printOptions horizontalCentered="1"/>
  <pageMargins left="0.5" right="0.5" top="0.25" bottom="0.25" header="0.25" footer="0.25"/>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39C97-8BF8-46BC-BF3E-7A2CCC1988E8}">
  <dimension ref="A1"/>
  <sheetViews>
    <sheetView workbookViewId="0"/>
  </sheetViews>
  <sheetFormatPr baseColWidth="10" defaultRowHeight="13.2"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45"/>
  <sheetViews>
    <sheetView showGridLines="0" topLeftCell="A4" zoomScaleNormal="100" workbookViewId="0">
      <selection activeCell="K31" sqref="K31:L31"/>
    </sheetView>
  </sheetViews>
  <sheetFormatPr baseColWidth="10" defaultColWidth="9.109375" defaultRowHeight="13.2" x14ac:dyDescent="0.25"/>
  <cols>
    <col min="1" max="1" width="4.88671875" customWidth="1"/>
    <col min="2" max="2" width="13.6640625" customWidth="1"/>
    <col min="3" max="3" width="4.88671875" customWidth="1"/>
    <col min="4" max="4" width="13.6640625" customWidth="1"/>
    <col min="5" max="5" width="4.88671875" customWidth="1"/>
    <col min="6" max="6" width="13.6640625" customWidth="1"/>
    <col min="7" max="7" width="4.88671875" customWidth="1"/>
    <col min="8" max="8" width="13.6640625" customWidth="1"/>
    <col min="9" max="9" width="4.88671875" customWidth="1"/>
    <col min="10" max="10" width="13.6640625" customWidth="1"/>
    <col min="11" max="11" width="11.33203125" customWidth="1"/>
    <col min="12" max="12" width="8.21875" customWidth="1"/>
    <col min="13" max="13" width="18.5546875" customWidth="1"/>
    <col min="14" max="14" width="2.44140625" customWidth="1"/>
  </cols>
  <sheetData>
    <row r="1" spans="1:15" s="3" customFormat="1" ht="15" customHeight="1" x14ac:dyDescent="0.25">
      <c r="A1" s="117">
        <f>DATE(SEPTEMBRE!R18,SEPTEMBRE!R20+1,1)</f>
        <v>45566</v>
      </c>
      <c r="B1" s="117"/>
      <c r="C1" s="117"/>
      <c r="D1" s="117"/>
      <c r="E1" s="117"/>
      <c r="F1" s="117"/>
      <c r="G1" s="117"/>
      <c r="H1" s="117"/>
      <c r="I1" s="13"/>
      <c r="J1" s="13"/>
      <c r="K1"/>
      <c r="L1"/>
      <c r="M1"/>
      <c r="N1"/>
    </row>
    <row r="2" spans="1:15" s="3" customFormat="1" ht="11.25" customHeight="1" x14ac:dyDescent="0.25">
      <c r="A2" s="117"/>
      <c r="B2" s="117"/>
      <c r="C2" s="117"/>
      <c r="D2" s="117"/>
      <c r="E2" s="117"/>
      <c r="F2" s="117"/>
      <c r="G2" s="117"/>
      <c r="H2" s="117"/>
      <c r="I2" s="13"/>
      <c r="J2" s="13"/>
      <c r="K2"/>
      <c r="L2"/>
      <c r="M2"/>
      <c r="N2"/>
    </row>
    <row r="3" spans="1:15" s="4" customFormat="1" ht="9" customHeight="1" x14ac:dyDescent="0.25">
      <c r="A3" s="117"/>
      <c r="B3" s="117"/>
      <c r="C3" s="117"/>
      <c r="D3" s="117"/>
      <c r="E3" s="117"/>
      <c r="F3" s="117"/>
      <c r="G3" s="117"/>
      <c r="H3" s="117"/>
      <c r="I3" s="13"/>
      <c r="J3" s="13"/>
      <c r="K3"/>
      <c r="L3"/>
      <c r="M3"/>
      <c r="N3"/>
    </row>
    <row r="4" spans="1:15" s="4" customFormat="1" ht="9" customHeight="1" x14ac:dyDescent="0.25">
      <c r="A4" s="117"/>
      <c r="B4" s="117"/>
      <c r="C4" s="117"/>
      <c r="D4" s="117"/>
      <c r="E4" s="117"/>
      <c r="F4" s="117"/>
      <c r="G4" s="117"/>
      <c r="H4" s="117"/>
      <c r="I4" s="13"/>
      <c r="J4" s="13"/>
      <c r="K4"/>
      <c r="L4"/>
      <c r="M4"/>
      <c r="N4"/>
    </row>
    <row r="5" spans="1:15" s="4" customFormat="1" ht="9" customHeight="1" x14ac:dyDescent="0.25">
      <c r="A5" s="117"/>
      <c r="B5" s="117"/>
      <c r="C5" s="117"/>
      <c r="D5" s="117"/>
      <c r="E5" s="117"/>
      <c r="F5" s="117"/>
      <c r="G5" s="117"/>
      <c r="H5" s="117"/>
      <c r="I5" s="13"/>
      <c r="J5" s="13"/>
      <c r="K5"/>
      <c r="L5"/>
      <c r="M5"/>
      <c r="N5"/>
    </row>
    <row r="6" spans="1:15" s="4" customFormat="1" ht="9" customHeight="1" x14ac:dyDescent="0.25">
      <c r="A6" s="117"/>
      <c r="B6" s="117"/>
      <c r="C6" s="117"/>
      <c r="D6" s="117"/>
      <c r="E6" s="117"/>
      <c r="F6" s="117"/>
      <c r="G6" s="117"/>
      <c r="H6" s="117"/>
      <c r="I6" s="13"/>
      <c r="J6" s="13"/>
      <c r="K6"/>
      <c r="L6"/>
      <c r="M6"/>
      <c r="N6"/>
    </row>
    <row r="7" spans="1:15" s="4" customFormat="1" ht="9" customHeight="1" x14ac:dyDescent="0.25">
      <c r="A7" s="117"/>
      <c r="B7" s="117"/>
      <c r="C7" s="117"/>
      <c r="D7" s="117"/>
      <c r="E7" s="117"/>
      <c r="F7" s="117"/>
      <c r="G7" s="117"/>
      <c r="H7" s="117"/>
      <c r="I7" s="13"/>
      <c r="J7" s="13"/>
      <c r="K7"/>
      <c r="L7"/>
      <c r="M7"/>
      <c r="N7"/>
    </row>
    <row r="8" spans="1:15" s="5" customFormat="1" ht="9" customHeight="1" x14ac:dyDescent="0.25">
      <c r="A8" s="14"/>
      <c r="B8" s="14"/>
      <c r="C8" s="14"/>
      <c r="D8" s="14"/>
      <c r="E8" s="14"/>
      <c r="F8" s="14"/>
      <c r="G8" s="14"/>
      <c r="H8" s="14"/>
      <c r="I8" s="15"/>
      <c r="J8" s="15"/>
      <c r="K8"/>
      <c r="L8"/>
      <c r="M8"/>
      <c r="N8"/>
    </row>
    <row r="9" spans="1:15" s="1" customFormat="1" ht="21" customHeight="1" x14ac:dyDescent="0.25">
      <c r="A9" s="118">
        <f>A10</f>
        <v>45565</v>
      </c>
      <c r="B9" s="119"/>
      <c r="C9" s="119">
        <f>C10</f>
        <v>45566</v>
      </c>
      <c r="D9" s="119"/>
      <c r="E9" s="119">
        <f>E10</f>
        <v>45567</v>
      </c>
      <c r="F9" s="119"/>
      <c r="G9" s="119">
        <f>G10</f>
        <v>45568</v>
      </c>
      <c r="H9" s="119"/>
      <c r="I9" s="119">
        <f>I10</f>
        <v>45569</v>
      </c>
      <c r="J9" s="119"/>
      <c r="K9" s="119">
        <f>K10</f>
        <v>45570</v>
      </c>
      <c r="L9" s="119"/>
      <c r="M9" s="120">
        <f>M10</f>
        <v>45571</v>
      </c>
      <c r="N9" s="120"/>
    </row>
    <row r="10" spans="1:15" s="1" customFormat="1" ht="18" x14ac:dyDescent="0.25">
      <c r="A10" s="17">
        <f>$A$1-(WEEKDAY($A$1,1)-(Jour_Début-1))-IF((WEEKDAY($A$1,1)-(Jour_Début-1))&lt;=0,7,0)+1</f>
        <v>45565</v>
      </c>
      <c r="B10" s="18"/>
      <c r="C10" s="16">
        <f>A10+1</f>
        <v>45566</v>
      </c>
      <c r="D10" s="7"/>
      <c r="E10" s="16">
        <f>C10+1</f>
        <v>45567</v>
      </c>
      <c r="F10" s="7"/>
      <c r="G10" s="16">
        <f>E10+1</f>
        <v>45568</v>
      </c>
      <c r="H10" s="7"/>
      <c r="I10" s="16">
        <f>G10+1</f>
        <v>45569</v>
      </c>
      <c r="J10" s="7"/>
      <c r="K10" s="139">
        <f>I10+1</f>
        <v>45570</v>
      </c>
      <c r="L10" s="140"/>
      <c r="M10" s="141">
        <f>K10+1</f>
        <v>45571</v>
      </c>
      <c r="N10" s="142"/>
    </row>
    <row r="11" spans="1:15" s="29" customFormat="1" ht="12" x14ac:dyDescent="0.25">
      <c r="A11" s="73"/>
      <c r="B11" s="74"/>
      <c r="C11" s="137"/>
      <c r="D11" s="143"/>
      <c r="E11" s="137" t="s">
        <v>15</v>
      </c>
      <c r="F11" s="143"/>
      <c r="G11" s="137"/>
      <c r="H11" s="143"/>
      <c r="I11" s="137"/>
      <c r="J11" s="143"/>
      <c r="K11" s="137" t="s">
        <v>18</v>
      </c>
      <c r="L11" s="138"/>
      <c r="M11" s="135"/>
      <c r="N11" s="136"/>
    </row>
    <row r="12" spans="1:15" s="29" customFormat="1" ht="12" x14ac:dyDescent="0.25">
      <c r="A12" s="73"/>
      <c r="B12" s="74"/>
      <c r="C12" s="137"/>
      <c r="D12" s="143"/>
      <c r="E12" s="137" t="s">
        <v>22</v>
      </c>
      <c r="F12" s="143"/>
      <c r="G12" s="137"/>
      <c r="H12" s="143"/>
      <c r="I12" s="137"/>
      <c r="J12" s="143"/>
      <c r="K12" s="137" t="s">
        <v>57</v>
      </c>
      <c r="L12" s="138"/>
      <c r="M12" s="135" t="s">
        <v>51</v>
      </c>
      <c r="N12" s="136"/>
    </row>
    <row r="13" spans="1:15" s="29" customFormat="1" ht="12" x14ac:dyDescent="0.25">
      <c r="A13" s="73"/>
      <c r="B13" s="74"/>
      <c r="C13" s="137"/>
      <c r="D13" s="143"/>
      <c r="E13" s="137"/>
      <c r="F13" s="143"/>
      <c r="G13" s="137"/>
      <c r="H13" s="143"/>
      <c r="I13" s="137"/>
      <c r="J13" s="143"/>
      <c r="K13" s="137"/>
      <c r="L13" s="138"/>
      <c r="M13" s="135" t="s">
        <v>49</v>
      </c>
      <c r="N13" s="136"/>
    </row>
    <row r="14" spans="1:15" s="29" customFormat="1" ht="12" x14ac:dyDescent="0.25">
      <c r="A14" s="73"/>
      <c r="B14" s="74"/>
      <c r="C14" s="137"/>
      <c r="D14" s="143"/>
      <c r="E14" s="137" t="s">
        <v>14</v>
      </c>
      <c r="F14" s="143"/>
      <c r="G14" s="137"/>
      <c r="H14" s="143"/>
      <c r="I14" s="137"/>
      <c r="J14" s="143"/>
      <c r="K14" s="137" t="s">
        <v>29</v>
      </c>
      <c r="L14" s="138"/>
      <c r="M14" s="135"/>
      <c r="N14" s="136"/>
    </row>
    <row r="15" spans="1:15" s="2" customFormat="1" ht="13.2" customHeight="1" x14ac:dyDescent="0.25">
      <c r="A15" s="106"/>
      <c r="B15" s="107"/>
      <c r="C15" s="108"/>
      <c r="D15" s="144"/>
      <c r="E15" s="151" t="s">
        <v>81</v>
      </c>
      <c r="F15" s="152"/>
      <c r="G15" s="108"/>
      <c r="H15" s="144"/>
      <c r="I15" s="108"/>
      <c r="J15" s="144"/>
      <c r="K15" s="151" t="s">
        <v>23</v>
      </c>
      <c r="L15" s="153"/>
      <c r="M15" s="147"/>
      <c r="N15" s="148"/>
      <c r="O15" s="1"/>
    </row>
    <row r="16" spans="1:15" s="1" customFormat="1" ht="18" x14ac:dyDescent="0.25">
      <c r="A16" s="17">
        <f>M10+1</f>
        <v>45572</v>
      </c>
      <c r="B16" s="18"/>
      <c r="C16" s="16">
        <f>A16+1</f>
        <v>45573</v>
      </c>
      <c r="D16" s="7"/>
      <c r="E16" s="16">
        <f>C16+1</f>
        <v>45574</v>
      </c>
      <c r="F16" s="7"/>
      <c r="G16" s="16">
        <f>E16+1</f>
        <v>45575</v>
      </c>
      <c r="H16" s="7"/>
      <c r="I16" s="16">
        <f>G16+1</f>
        <v>45576</v>
      </c>
      <c r="J16" s="7"/>
      <c r="K16" s="139">
        <f>I16+1</f>
        <v>45577</v>
      </c>
      <c r="L16" s="140"/>
      <c r="M16" s="149">
        <f>K16+1</f>
        <v>45578</v>
      </c>
      <c r="N16" s="150"/>
    </row>
    <row r="17" spans="1:14" s="29" customFormat="1" ht="12" x14ac:dyDescent="0.25">
      <c r="A17" s="73"/>
      <c r="B17" s="74"/>
      <c r="C17" s="137"/>
      <c r="D17" s="143"/>
      <c r="E17" s="137" t="s">
        <v>15</v>
      </c>
      <c r="F17" s="143"/>
      <c r="G17" s="137"/>
      <c r="H17" s="143"/>
      <c r="I17" s="137"/>
      <c r="J17" s="143"/>
      <c r="K17" s="73" t="s">
        <v>18</v>
      </c>
      <c r="L17" s="74"/>
      <c r="M17" s="81"/>
      <c r="N17" s="82"/>
    </row>
    <row r="18" spans="1:14" s="29" customFormat="1" ht="12" x14ac:dyDescent="0.25">
      <c r="A18" s="73"/>
      <c r="B18" s="74"/>
      <c r="C18" s="137"/>
      <c r="D18" s="143"/>
      <c r="E18" s="137" t="s">
        <v>16</v>
      </c>
      <c r="F18" s="143"/>
      <c r="G18" s="137"/>
      <c r="H18" s="143"/>
      <c r="I18" s="137"/>
      <c r="J18" s="143"/>
      <c r="K18" s="73" t="s">
        <v>56</v>
      </c>
      <c r="L18" s="74"/>
      <c r="M18" s="145" t="s">
        <v>18</v>
      </c>
      <c r="N18" s="146"/>
    </row>
    <row r="19" spans="1:14" s="29" customFormat="1" ht="12" x14ac:dyDescent="0.25">
      <c r="A19" s="73"/>
      <c r="B19" s="74"/>
      <c r="C19" s="137"/>
      <c r="D19" s="143"/>
      <c r="E19" s="137"/>
      <c r="F19" s="143"/>
      <c r="G19" s="137"/>
      <c r="H19" s="143"/>
      <c r="I19" s="137"/>
      <c r="J19" s="143"/>
      <c r="K19" s="73"/>
      <c r="L19" s="74"/>
      <c r="M19" s="145" t="s">
        <v>17</v>
      </c>
      <c r="N19" s="146"/>
    </row>
    <row r="20" spans="1:14" s="29" customFormat="1" ht="12" x14ac:dyDescent="0.25">
      <c r="A20" s="73"/>
      <c r="B20" s="74"/>
      <c r="C20" s="137"/>
      <c r="D20" s="143"/>
      <c r="E20" s="137" t="s">
        <v>14</v>
      </c>
      <c r="F20" s="143"/>
      <c r="G20" s="137"/>
      <c r="H20" s="143"/>
      <c r="I20" s="137"/>
      <c r="J20" s="143"/>
      <c r="K20" s="73" t="s">
        <v>20</v>
      </c>
      <c r="L20" s="74"/>
      <c r="M20" s="145" t="s">
        <v>63</v>
      </c>
      <c r="N20" s="146"/>
    </row>
    <row r="21" spans="1:14" s="29" customFormat="1" ht="13.2" customHeight="1" x14ac:dyDescent="0.25">
      <c r="A21" s="83"/>
      <c r="B21" s="84"/>
      <c r="C21" s="151"/>
      <c r="D21" s="152"/>
      <c r="E21" s="151" t="s">
        <v>81</v>
      </c>
      <c r="F21" s="152"/>
      <c r="G21" s="151"/>
      <c r="H21" s="152"/>
      <c r="I21" s="151"/>
      <c r="J21" s="152"/>
      <c r="K21" s="151"/>
      <c r="L21" s="153"/>
      <c r="M21" s="160"/>
      <c r="N21" s="161"/>
    </row>
    <row r="22" spans="1:14" s="1" customFormat="1" ht="18" x14ac:dyDescent="0.25">
      <c r="A22" s="17">
        <f>M16+1</f>
        <v>45579</v>
      </c>
      <c r="B22" s="18"/>
      <c r="C22" s="16">
        <f>A22+1</f>
        <v>45580</v>
      </c>
      <c r="D22" s="7"/>
      <c r="E22" s="16">
        <f>C22+1</f>
        <v>45581</v>
      </c>
      <c r="F22" s="7"/>
      <c r="G22" s="16">
        <f>E22+1</f>
        <v>45582</v>
      </c>
      <c r="H22" s="7"/>
      <c r="I22" s="16">
        <f>G22+1</f>
        <v>45583</v>
      </c>
      <c r="J22" s="7"/>
      <c r="K22" s="162">
        <f>I22+1</f>
        <v>45584</v>
      </c>
      <c r="L22" s="163"/>
      <c r="M22" s="164">
        <f>K22+1</f>
        <v>45585</v>
      </c>
      <c r="N22" s="165"/>
    </row>
    <row r="23" spans="1:14" s="29" customFormat="1" ht="12" x14ac:dyDescent="0.25">
      <c r="A23" s="73"/>
      <c r="B23" s="74"/>
      <c r="C23" s="137"/>
      <c r="D23" s="143"/>
      <c r="E23" s="156" t="s">
        <v>15</v>
      </c>
      <c r="F23" s="157"/>
      <c r="G23" s="137"/>
      <c r="H23" s="143"/>
      <c r="I23" s="137"/>
      <c r="J23" s="143"/>
      <c r="K23" s="158" t="s">
        <v>18</v>
      </c>
      <c r="L23" s="159"/>
      <c r="M23" s="154"/>
      <c r="N23" s="155"/>
    </row>
    <row r="24" spans="1:14" s="29" customFormat="1" ht="12" x14ac:dyDescent="0.25">
      <c r="A24" s="73"/>
      <c r="B24" s="74"/>
      <c r="C24" s="137"/>
      <c r="D24" s="143"/>
      <c r="E24" s="156" t="s">
        <v>21</v>
      </c>
      <c r="F24" s="157"/>
      <c r="G24" s="137"/>
      <c r="H24" s="143"/>
      <c r="I24" s="137"/>
      <c r="J24" s="143"/>
      <c r="K24" s="158" t="s">
        <v>78</v>
      </c>
      <c r="L24" s="159"/>
      <c r="M24" s="154"/>
      <c r="N24" s="155"/>
    </row>
    <row r="25" spans="1:14" s="29" customFormat="1" ht="12" x14ac:dyDescent="0.25">
      <c r="A25" s="73"/>
      <c r="B25" s="74"/>
      <c r="C25" s="137"/>
      <c r="D25" s="143"/>
      <c r="E25" s="156"/>
      <c r="F25" s="157"/>
      <c r="G25" s="137"/>
      <c r="H25" s="143"/>
      <c r="I25" s="137"/>
      <c r="J25" s="143"/>
      <c r="K25" s="158"/>
      <c r="L25" s="159"/>
      <c r="M25" s="154"/>
      <c r="N25" s="155"/>
    </row>
    <row r="26" spans="1:14" s="29" customFormat="1" ht="12" x14ac:dyDescent="0.25">
      <c r="A26" s="73"/>
      <c r="B26" s="74"/>
      <c r="C26" s="137"/>
      <c r="D26" s="143"/>
      <c r="E26" s="156" t="s">
        <v>14</v>
      </c>
      <c r="F26" s="157"/>
      <c r="G26" s="137"/>
      <c r="H26" s="143"/>
      <c r="I26" s="137"/>
      <c r="J26" s="143"/>
      <c r="K26" s="158" t="s">
        <v>20</v>
      </c>
      <c r="L26" s="159"/>
      <c r="M26" s="154"/>
      <c r="N26" s="155"/>
    </row>
    <row r="27" spans="1:14" s="29" customFormat="1" ht="12" x14ac:dyDescent="0.25">
      <c r="A27" s="83"/>
      <c r="B27" s="84"/>
      <c r="C27" s="151"/>
      <c r="D27" s="152"/>
      <c r="E27" s="169" t="s">
        <v>80</v>
      </c>
      <c r="F27" s="170"/>
      <c r="G27" s="151"/>
      <c r="H27" s="152"/>
      <c r="I27" s="151"/>
      <c r="J27" s="152"/>
      <c r="K27" s="125" t="s">
        <v>27</v>
      </c>
      <c r="L27" s="126"/>
      <c r="M27" s="133" t="s">
        <v>34</v>
      </c>
      <c r="N27" s="134"/>
    </row>
    <row r="28" spans="1:14" s="1" customFormat="1" ht="18" x14ac:dyDescent="0.25">
      <c r="A28" s="55">
        <f>M22+1</f>
        <v>45586</v>
      </c>
      <c r="B28" s="56"/>
      <c r="C28" s="55">
        <f>A28+1</f>
        <v>45587</v>
      </c>
      <c r="D28" s="57"/>
      <c r="E28" s="55">
        <f>C28+1</f>
        <v>45588</v>
      </c>
      <c r="F28" s="57"/>
      <c r="G28" s="55">
        <f>E28+1</f>
        <v>45589</v>
      </c>
      <c r="H28" s="57"/>
      <c r="I28" s="55">
        <f>G28+1</f>
        <v>45590</v>
      </c>
      <c r="J28" s="57"/>
      <c r="K28" s="162">
        <f>I28+1</f>
        <v>45591</v>
      </c>
      <c r="L28" s="163"/>
      <c r="M28" s="166">
        <f>K28+1</f>
        <v>45592</v>
      </c>
      <c r="N28" s="167"/>
    </row>
    <row r="29" spans="1:14" s="29" customFormat="1" ht="12" x14ac:dyDescent="0.25">
      <c r="A29" s="158"/>
      <c r="B29" s="159"/>
      <c r="C29" s="158"/>
      <c r="D29" s="168"/>
      <c r="E29" s="158"/>
      <c r="F29" s="168"/>
      <c r="G29" s="158"/>
      <c r="H29" s="168"/>
      <c r="I29" s="158"/>
      <c r="J29" s="168"/>
      <c r="K29" s="158"/>
      <c r="L29" s="159"/>
      <c r="M29" s="154"/>
      <c r="N29" s="155"/>
    </row>
    <row r="30" spans="1:14" s="29" customFormat="1" ht="12" x14ac:dyDescent="0.25">
      <c r="A30" s="158"/>
      <c r="B30" s="159"/>
      <c r="C30" s="158"/>
      <c r="D30" s="168"/>
      <c r="E30" s="158"/>
      <c r="F30" s="168"/>
      <c r="G30" s="158"/>
      <c r="H30" s="168"/>
      <c r="I30" s="158"/>
      <c r="J30" s="168"/>
      <c r="K30" s="171"/>
      <c r="L30" s="172"/>
      <c r="M30" s="154"/>
      <c r="N30" s="155"/>
    </row>
    <row r="31" spans="1:14" s="29" customFormat="1" ht="12" x14ac:dyDescent="0.25">
      <c r="A31" s="158"/>
      <c r="B31" s="159"/>
      <c r="C31" s="158"/>
      <c r="D31" s="168"/>
      <c r="E31" s="158"/>
      <c r="F31" s="168"/>
      <c r="G31" s="158"/>
      <c r="H31" s="168"/>
      <c r="I31" s="158"/>
      <c r="J31" s="168"/>
      <c r="K31" s="158"/>
      <c r="L31" s="159"/>
      <c r="M31" s="154"/>
      <c r="N31" s="155"/>
    </row>
    <row r="32" spans="1:14" s="29" customFormat="1" ht="12" x14ac:dyDescent="0.25">
      <c r="A32" s="158"/>
      <c r="B32" s="159"/>
      <c r="C32" s="158"/>
      <c r="D32" s="168"/>
      <c r="E32" s="158"/>
      <c r="F32" s="168"/>
      <c r="G32" s="158"/>
      <c r="H32" s="168"/>
      <c r="I32" s="158"/>
      <c r="J32" s="168"/>
      <c r="K32" s="158"/>
      <c r="L32" s="159"/>
      <c r="M32" s="154"/>
      <c r="N32" s="155"/>
    </row>
    <row r="33" spans="1:15" s="29" customFormat="1" ht="12" x14ac:dyDescent="0.25">
      <c r="A33" s="125" t="s">
        <v>34</v>
      </c>
      <c r="B33" s="126"/>
      <c r="C33" s="125" t="s">
        <v>34</v>
      </c>
      <c r="D33" s="179"/>
      <c r="E33" s="125" t="s">
        <v>34</v>
      </c>
      <c r="F33" s="179"/>
      <c r="G33" s="125" t="s">
        <v>34</v>
      </c>
      <c r="H33" s="179"/>
      <c r="I33" s="125" t="s">
        <v>34</v>
      </c>
      <c r="J33" s="179"/>
      <c r="K33" s="184" t="s">
        <v>34</v>
      </c>
      <c r="L33" s="185"/>
      <c r="M33" s="133" t="s">
        <v>34</v>
      </c>
      <c r="N33" s="134"/>
    </row>
    <row r="34" spans="1:15" s="1" customFormat="1" ht="18" x14ac:dyDescent="0.25">
      <c r="A34" s="24">
        <f>M28+1</f>
        <v>45593</v>
      </c>
      <c r="B34" s="25"/>
      <c r="C34" s="16">
        <f>A34+1</f>
        <v>45594</v>
      </c>
      <c r="D34" s="7"/>
      <c r="E34" s="24">
        <f>C34+1</f>
        <v>45595</v>
      </c>
      <c r="F34" s="53"/>
      <c r="G34" s="24">
        <f>E34+1</f>
        <v>45596</v>
      </c>
      <c r="H34" s="53"/>
      <c r="I34" s="26">
        <f>G34+1</f>
        <v>45597</v>
      </c>
      <c r="J34" s="27"/>
      <c r="K34" s="162">
        <f>I34+1</f>
        <v>45598</v>
      </c>
      <c r="L34" s="163"/>
      <c r="M34" s="166">
        <f>K34+1</f>
        <v>45599</v>
      </c>
      <c r="N34" s="167"/>
    </row>
    <row r="35" spans="1:15" s="1" customFormat="1" x14ac:dyDescent="0.25">
      <c r="A35" s="173"/>
      <c r="B35" s="174"/>
      <c r="C35" s="99"/>
      <c r="D35" s="103"/>
      <c r="E35" s="175" t="s">
        <v>73</v>
      </c>
      <c r="F35" s="176"/>
      <c r="G35" s="175" t="s">
        <v>73</v>
      </c>
      <c r="H35" s="176"/>
      <c r="I35" s="177" t="s">
        <v>58</v>
      </c>
      <c r="J35" s="178"/>
      <c r="K35" s="180"/>
      <c r="L35" s="181"/>
      <c r="M35" s="182"/>
      <c r="N35" s="183"/>
    </row>
    <row r="36" spans="1:15" s="1" customFormat="1" x14ac:dyDescent="0.25">
      <c r="A36" s="173" t="s">
        <v>77</v>
      </c>
      <c r="B36" s="174"/>
      <c r="C36" s="99"/>
      <c r="D36" s="103"/>
      <c r="E36" s="186" t="s">
        <v>74</v>
      </c>
      <c r="F36" s="187"/>
      <c r="G36" s="188" t="s">
        <v>74</v>
      </c>
      <c r="H36" s="189"/>
      <c r="I36" s="177" t="s">
        <v>59</v>
      </c>
      <c r="J36" s="178"/>
      <c r="K36" s="180"/>
      <c r="L36" s="181"/>
      <c r="M36" s="182"/>
      <c r="N36" s="183"/>
    </row>
    <row r="37" spans="1:15" s="1" customFormat="1" x14ac:dyDescent="0.25">
      <c r="A37" s="173" t="s">
        <v>76</v>
      </c>
      <c r="B37" s="174"/>
      <c r="C37" s="99"/>
      <c r="D37" s="103"/>
      <c r="E37" s="186"/>
      <c r="F37" s="187"/>
      <c r="G37" s="188"/>
      <c r="H37" s="189"/>
      <c r="I37" s="177" t="s">
        <v>60</v>
      </c>
      <c r="J37" s="178"/>
      <c r="K37" s="180"/>
      <c r="L37" s="181"/>
      <c r="M37" s="182"/>
      <c r="N37" s="183"/>
    </row>
    <row r="38" spans="1:15" s="1" customFormat="1" x14ac:dyDescent="0.25">
      <c r="A38" s="173"/>
      <c r="B38" s="174"/>
      <c r="C38" s="99"/>
      <c r="D38" s="103"/>
      <c r="E38" s="173"/>
      <c r="F38" s="190"/>
      <c r="G38" s="173"/>
      <c r="H38" s="190"/>
      <c r="I38" s="191"/>
      <c r="J38" s="192"/>
      <c r="K38" s="180"/>
      <c r="L38" s="181"/>
      <c r="M38" s="182"/>
      <c r="N38" s="183"/>
    </row>
    <row r="39" spans="1:15" s="2" customFormat="1" x14ac:dyDescent="0.25">
      <c r="A39" s="125" t="s">
        <v>34</v>
      </c>
      <c r="B39" s="179"/>
      <c r="C39" s="125" t="s">
        <v>34</v>
      </c>
      <c r="D39" s="179"/>
      <c r="E39" s="193" t="s">
        <v>34</v>
      </c>
      <c r="F39" s="194"/>
      <c r="G39" s="193" t="s">
        <v>34</v>
      </c>
      <c r="H39" s="194"/>
      <c r="I39" s="193" t="s">
        <v>34</v>
      </c>
      <c r="J39" s="194"/>
      <c r="K39" s="193" t="s">
        <v>34</v>
      </c>
      <c r="L39" s="195"/>
      <c r="M39" s="129" t="s">
        <v>34</v>
      </c>
      <c r="N39" s="130"/>
      <c r="O39" s="1"/>
    </row>
    <row r="40" spans="1:15" ht="18" x14ac:dyDescent="0.25">
      <c r="A40" s="17">
        <f>M34+1</f>
        <v>45600</v>
      </c>
      <c r="B40" s="18"/>
      <c r="C40" s="17">
        <f>A40+1</f>
        <v>45601</v>
      </c>
      <c r="D40" s="18"/>
      <c r="E40" s="31" t="s">
        <v>0</v>
      </c>
      <c r="F40" s="32"/>
      <c r="G40" s="32"/>
      <c r="H40" s="32"/>
      <c r="I40" s="32"/>
      <c r="J40" s="32"/>
      <c r="K40" s="32"/>
      <c r="L40" s="32"/>
      <c r="M40" s="32"/>
      <c r="N40" s="33"/>
    </row>
    <row r="41" spans="1:15" x14ac:dyDescent="0.25">
      <c r="A41" s="99"/>
      <c r="B41" s="100"/>
      <c r="C41" s="99"/>
      <c r="D41" s="100"/>
      <c r="E41" s="34"/>
      <c r="F41" s="35"/>
      <c r="G41" s="35"/>
      <c r="H41" s="35"/>
      <c r="I41" s="35"/>
      <c r="J41" s="35"/>
      <c r="K41" s="35"/>
      <c r="L41" s="35"/>
      <c r="M41" s="35"/>
      <c r="N41" s="36"/>
    </row>
    <row r="42" spans="1:15" x14ac:dyDescent="0.25">
      <c r="A42" s="99"/>
      <c r="B42" s="100"/>
      <c r="C42" s="99"/>
      <c r="D42" s="100"/>
      <c r="E42" s="34"/>
      <c r="F42" s="35"/>
      <c r="G42" s="35"/>
      <c r="H42" s="35"/>
      <c r="I42" s="35"/>
      <c r="J42" s="35"/>
      <c r="K42" s="35"/>
      <c r="L42" s="35"/>
      <c r="M42" s="35"/>
      <c r="N42" s="36"/>
    </row>
    <row r="43" spans="1:15" x14ac:dyDescent="0.25">
      <c r="A43" s="99"/>
      <c r="B43" s="100"/>
      <c r="C43" s="99"/>
      <c r="D43" s="100"/>
      <c r="E43" s="34"/>
      <c r="F43" s="35"/>
      <c r="G43" s="35"/>
      <c r="H43" s="35"/>
      <c r="I43" s="35"/>
      <c r="J43" s="35"/>
      <c r="K43" s="35"/>
      <c r="L43" s="35"/>
      <c r="M43" s="35"/>
      <c r="N43" s="36"/>
    </row>
    <row r="44" spans="1:15" x14ac:dyDescent="0.25">
      <c r="A44" s="99"/>
      <c r="B44" s="100"/>
      <c r="C44" s="99"/>
      <c r="D44" s="100"/>
      <c r="E44" s="34"/>
      <c r="F44" s="35"/>
      <c r="G44" s="35"/>
      <c r="H44" s="35"/>
      <c r="I44" s="35"/>
      <c r="J44" s="35"/>
      <c r="K44" s="87"/>
      <c r="L44" s="87"/>
      <c r="M44" s="87"/>
      <c r="N44" s="88"/>
    </row>
    <row r="45" spans="1:15" s="1" customFormat="1" x14ac:dyDescent="0.25">
      <c r="A45" s="106"/>
      <c r="B45" s="107"/>
      <c r="C45" s="106"/>
      <c r="D45" s="107"/>
      <c r="E45" s="37"/>
      <c r="F45" s="38"/>
      <c r="G45" s="38"/>
      <c r="H45" s="38"/>
      <c r="I45" s="38"/>
      <c r="J45" s="38"/>
      <c r="K45" s="85"/>
      <c r="L45" s="85"/>
      <c r="M45" s="85"/>
      <c r="N45" s="86"/>
    </row>
  </sheetData>
  <mergeCells count="205">
    <mergeCell ref="A44:B44"/>
    <mergeCell ref="C44:D44"/>
    <mergeCell ref="K44:N44"/>
    <mergeCell ref="A45:B45"/>
    <mergeCell ref="C45:D45"/>
    <mergeCell ref="K45:N45"/>
    <mergeCell ref="M39:N39"/>
    <mergeCell ref="A41:B41"/>
    <mergeCell ref="C41:D41"/>
    <mergeCell ref="A42:B42"/>
    <mergeCell ref="C42:D42"/>
    <mergeCell ref="A43:B43"/>
    <mergeCell ref="C43:D43"/>
    <mergeCell ref="A39:B39"/>
    <mergeCell ref="C39:D39"/>
    <mergeCell ref="E39:F39"/>
    <mergeCell ref="G39:H39"/>
    <mergeCell ref="I39:J39"/>
    <mergeCell ref="K39:L39"/>
    <mergeCell ref="A36:B36"/>
    <mergeCell ref="C36:D36"/>
    <mergeCell ref="E36:F36"/>
    <mergeCell ref="G36:H36"/>
    <mergeCell ref="I36:J36"/>
    <mergeCell ref="K36:L36"/>
    <mergeCell ref="M36:N36"/>
    <mergeCell ref="M37:N37"/>
    <mergeCell ref="A38:B38"/>
    <mergeCell ref="C38:D38"/>
    <mergeCell ref="E38:F38"/>
    <mergeCell ref="G38:H38"/>
    <mergeCell ref="I38:J38"/>
    <mergeCell ref="K38:L38"/>
    <mergeCell ref="M38:N38"/>
    <mergeCell ref="A37:B37"/>
    <mergeCell ref="C37:D37"/>
    <mergeCell ref="E37:F37"/>
    <mergeCell ref="G37:H37"/>
    <mergeCell ref="I37:J37"/>
    <mergeCell ref="K37:L37"/>
    <mergeCell ref="M30:N30"/>
    <mergeCell ref="M33:N33"/>
    <mergeCell ref="K34:L34"/>
    <mergeCell ref="M34:N34"/>
    <mergeCell ref="A35:B35"/>
    <mergeCell ref="C35:D35"/>
    <mergeCell ref="E35:F35"/>
    <mergeCell ref="G35:H35"/>
    <mergeCell ref="I35:J35"/>
    <mergeCell ref="A33:B33"/>
    <mergeCell ref="C33:D33"/>
    <mergeCell ref="E33:F33"/>
    <mergeCell ref="G33:H33"/>
    <mergeCell ref="I33:J33"/>
    <mergeCell ref="K35:L35"/>
    <mergeCell ref="M35:N35"/>
    <mergeCell ref="K33:L33"/>
    <mergeCell ref="K32:L32"/>
    <mergeCell ref="M32:N32"/>
    <mergeCell ref="M31:N31"/>
    <mergeCell ref="A32:B32"/>
    <mergeCell ref="C32:D32"/>
    <mergeCell ref="E32:F32"/>
    <mergeCell ref="G32:H32"/>
    <mergeCell ref="I32:J32"/>
    <mergeCell ref="A31:B31"/>
    <mergeCell ref="C31:D31"/>
    <mergeCell ref="E31:F31"/>
    <mergeCell ref="G31:H31"/>
    <mergeCell ref="I31:J31"/>
    <mergeCell ref="K31:L31"/>
    <mergeCell ref="E24:F24"/>
    <mergeCell ref="E25:F25"/>
    <mergeCell ref="E26:F26"/>
    <mergeCell ref="E27:F27"/>
    <mergeCell ref="K24:L24"/>
    <mergeCell ref="K25:L25"/>
    <mergeCell ref="K26:L26"/>
    <mergeCell ref="A30:B30"/>
    <mergeCell ref="C30:D30"/>
    <mergeCell ref="E30:F30"/>
    <mergeCell ref="G30:H30"/>
    <mergeCell ref="I30:J30"/>
    <mergeCell ref="K30:L30"/>
    <mergeCell ref="A24:B24"/>
    <mergeCell ref="C24:D24"/>
    <mergeCell ref="G24:H24"/>
    <mergeCell ref="I24:J24"/>
    <mergeCell ref="M27:N27"/>
    <mergeCell ref="K28:L28"/>
    <mergeCell ref="M28:N28"/>
    <mergeCell ref="A29:B29"/>
    <mergeCell ref="C29:D29"/>
    <mergeCell ref="E29:F29"/>
    <mergeCell ref="G29:H29"/>
    <mergeCell ref="I29:J29"/>
    <mergeCell ref="A27:B27"/>
    <mergeCell ref="C27:D27"/>
    <mergeCell ref="G27:H27"/>
    <mergeCell ref="I27:J27"/>
    <mergeCell ref="K29:L29"/>
    <mergeCell ref="M29:N29"/>
    <mergeCell ref="K27:L27"/>
    <mergeCell ref="K12:L12"/>
    <mergeCell ref="M24:N24"/>
    <mergeCell ref="M25:N25"/>
    <mergeCell ref="A26:B26"/>
    <mergeCell ref="C26:D26"/>
    <mergeCell ref="E20:F20"/>
    <mergeCell ref="G26:H26"/>
    <mergeCell ref="I26:J26"/>
    <mergeCell ref="K14:L14"/>
    <mergeCell ref="M26:N26"/>
    <mergeCell ref="A25:B25"/>
    <mergeCell ref="C25:D25"/>
    <mergeCell ref="E19:F19"/>
    <mergeCell ref="G25:H25"/>
    <mergeCell ref="I25:J25"/>
    <mergeCell ref="K13:L13"/>
    <mergeCell ref="K15:L15"/>
    <mergeCell ref="M21:N21"/>
    <mergeCell ref="K22:L22"/>
    <mergeCell ref="M22:N22"/>
    <mergeCell ref="A23:B23"/>
    <mergeCell ref="C23:D23"/>
    <mergeCell ref="E17:F17"/>
    <mergeCell ref="G23:H23"/>
    <mergeCell ref="I23:J23"/>
    <mergeCell ref="A21:B21"/>
    <mergeCell ref="C21:D21"/>
    <mergeCell ref="E15:F15"/>
    <mergeCell ref="G21:H21"/>
    <mergeCell ref="I21:J21"/>
    <mergeCell ref="E18:F18"/>
    <mergeCell ref="K21:L21"/>
    <mergeCell ref="M23:N23"/>
    <mergeCell ref="E23:F23"/>
    <mergeCell ref="K23:L23"/>
    <mergeCell ref="E21:F21"/>
    <mergeCell ref="A20:B20"/>
    <mergeCell ref="C20:D20"/>
    <mergeCell ref="E14:F14"/>
    <mergeCell ref="G20:H20"/>
    <mergeCell ref="I20:J20"/>
    <mergeCell ref="K20:L20"/>
    <mergeCell ref="M20:N20"/>
    <mergeCell ref="A19:B19"/>
    <mergeCell ref="C19:D19"/>
    <mergeCell ref="G19:H19"/>
    <mergeCell ref="I19:J19"/>
    <mergeCell ref="K19:L19"/>
    <mergeCell ref="M18:N18"/>
    <mergeCell ref="M19:N19"/>
    <mergeCell ref="M15:N15"/>
    <mergeCell ref="A15:B15"/>
    <mergeCell ref="M16:N16"/>
    <mergeCell ref="A17:B17"/>
    <mergeCell ref="C17:D17"/>
    <mergeCell ref="G17:H17"/>
    <mergeCell ref="I17:J17"/>
    <mergeCell ref="K17:L17"/>
    <mergeCell ref="M17:N17"/>
    <mergeCell ref="A18:B18"/>
    <mergeCell ref="C18:D18"/>
    <mergeCell ref="E12:F12"/>
    <mergeCell ref="G18:H18"/>
    <mergeCell ref="I18:J18"/>
    <mergeCell ref="M12:N12"/>
    <mergeCell ref="M13:N13"/>
    <mergeCell ref="E13:F13"/>
    <mergeCell ref="A12:B12"/>
    <mergeCell ref="C12:D12"/>
    <mergeCell ref="G12:H12"/>
    <mergeCell ref="I12:J12"/>
    <mergeCell ref="K18:L18"/>
    <mergeCell ref="C15:D15"/>
    <mergeCell ref="G15:H15"/>
    <mergeCell ref="I15:J15"/>
    <mergeCell ref="K16:L16"/>
    <mergeCell ref="A14:B14"/>
    <mergeCell ref="C14:D14"/>
    <mergeCell ref="G14:H14"/>
    <mergeCell ref="I14:J14"/>
    <mergeCell ref="M14:N14"/>
    <mergeCell ref="A13:B13"/>
    <mergeCell ref="C13:D13"/>
    <mergeCell ref="G13:H13"/>
    <mergeCell ref="I13:J13"/>
    <mergeCell ref="A1:H7"/>
    <mergeCell ref="A9:B9"/>
    <mergeCell ref="C9:D9"/>
    <mergeCell ref="E9:F9"/>
    <mergeCell ref="G9:H9"/>
    <mergeCell ref="I9:J9"/>
    <mergeCell ref="K9:L9"/>
    <mergeCell ref="M9:N9"/>
    <mergeCell ref="M11:N11"/>
    <mergeCell ref="K11:L11"/>
    <mergeCell ref="K10:L10"/>
    <mergeCell ref="M10:N10"/>
    <mergeCell ref="A11:B11"/>
    <mergeCell ref="C11:D11"/>
    <mergeCell ref="G11:H11"/>
    <mergeCell ref="I11:J11"/>
    <mergeCell ref="E11:F11"/>
  </mergeCells>
  <conditionalFormatting sqref="A10 C10 E10 G10 K10 M10 A16 C16 E16 G16 K16 M16 A22 C22 E22 G22 K22 M22 A28 C28 E28 G28 K28 M28 A34 C34 E34 G34 K34 M34 A40 C40">
    <cfRule type="expression" dxfId="39" priority="3">
      <formula>MONTH(A10)&lt;&gt;MONTH($A$1)</formula>
    </cfRule>
    <cfRule type="expression" dxfId="38" priority="4">
      <formula>OR(WEEKDAY(A10,1)=1,WEEKDAY(A10,1)=7)</formula>
    </cfRule>
  </conditionalFormatting>
  <conditionalFormatting sqref="I10 I16 I22 I28 I34">
    <cfRule type="expression" dxfId="37" priority="1">
      <formula>MONTH(I10)&lt;&gt;MONTH($A$1)</formula>
    </cfRule>
    <cfRule type="expression" dxfId="36" priority="2">
      <formula>OR(WEEKDAY(I10,1)=1,WEEKDAY(I10,1)=7)</formula>
    </cfRule>
  </conditionalFormatting>
  <printOptions horizontalCentered="1"/>
  <pageMargins left="0.5" right="0.5" top="0.25" bottom="0.25" header="0.25" footer="0.25"/>
  <pageSetup paperSize="9" scale="9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45"/>
  <sheetViews>
    <sheetView showGridLines="0" topLeftCell="A12" zoomScaleNormal="100" workbookViewId="0">
      <selection activeCell="I24" sqref="I24:J24"/>
    </sheetView>
  </sheetViews>
  <sheetFormatPr baseColWidth="10" defaultColWidth="9.109375" defaultRowHeight="13.2" x14ac:dyDescent="0.25"/>
  <cols>
    <col min="1" max="1" width="4.88671875" customWidth="1"/>
    <col min="2" max="2" width="13.6640625" customWidth="1"/>
    <col min="3" max="3" width="4.88671875" customWidth="1"/>
    <col min="4" max="4" width="13.6640625" customWidth="1"/>
    <col min="5" max="5" width="4.88671875" customWidth="1"/>
    <col min="6" max="6" width="13.6640625" customWidth="1"/>
    <col min="7" max="7" width="4.88671875" customWidth="1"/>
    <col min="8" max="8" width="13.6640625" customWidth="1"/>
    <col min="9" max="9" width="4.88671875" customWidth="1"/>
    <col min="10" max="10" width="13.6640625" customWidth="1"/>
    <col min="11" max="11" width="11.33203125" customWidth="1"/>
    <col min="12" max="12" width="8.21875" customWidth="1"/>
    <col min="13" max="13" width="18.5546875" customWidth="1"/>
    <col min="14" max="14" width="2.44140625" customWidth="1"/>
  </cols>
  <sheetData>
    <row r="1" spans="1:15" s="3" customFormat="1" ht="15" customHeight="1" x14ac:dyDescent="0.25">
      <c r="A1" s="117">
        <f>DATE(SEPTEMBRE!R18,SEPTEMBRE!R20+2,1)</f>
        <v>45597</v>
      </c>
      <c r="B1" s="117"/>
      <c r="C1" s="117"/>
      <c r="D1" s="117"/>
      <c r="E1" s="117"/>
      <c r="F1" s="117"/>
      <c r="G1" s="117"/>
      <c r="H1" s="117"/>
      <c r="I1" s="13"/>
      <c r="J1" s="13"/>
      <c r="K1"/>
      <c r="L1"/>
      <c r="M1"/>
      <c r="N1"/>
    </row>
    <row r="2" spans="1:15" s="3" customFormat="1" ht="11.25" customHeight="1" x14ac:dyDescent="0.25">
      <c r="A2" s="117"/>
      <c r="B2" s="117"/>
      <c r="C2" s="117"/>
      <c r="D2" s="117"/>
      <c r="E2" s="117"/>
      <c r="F2" s="117"/>
      <c r="G2" s="117"/>
      <c r="H2" s="117"/>
      <c r="I2" s="13"/>
      <c r="J2" s="13"/>
      <c r="K2"/>
      <c r="L2"/>
      <c r="M2"/>
      <c r="N2"/>
    </row>
    <row r="3" spans="1:15" s="4" customFormat="1" ht="9" customHeight="1" x14ac:dyDescent="0.25">
      <c r="A3" s="117"/>
      <c r="B3" s="117"/>
      <c r="C3" s="117"/>
      <c r="D3" s="117"/>
      <c r="E3" s="117"/>
      <c r="F3" s="117"/>
      <c r="G3" s="117"/>
      <c r="H3" s="117"/>
      <c r="I3" s="13"/>
      <c r="J3" s="13"/>
      <c r="K3"/>
      <c r="L3"/>
      <c r="M3"/>
      <c r="N3"/>
    </row>
    <row r="4" spans="1:15" s="4" customFormat="1" ht="9" customHeight="1" x14ac:dyDescent="0.25">
      <c r="A4" s="117"/>
      <c r="B4" s="117"/>
      <c r="C4" s="117"/>
      <c r="D4" s="117"/>
      <c r="E4" s="117"/>
      <c r="F4" s="117"/>
      <c r="G4" s="117"/>
      <c r="H4" s="117"/>
      <c r="I4" s="13"/>
      <c r="J4" s="13"/>
      <c r="K4"/>
      <c r="L4"/>
      <c r="M4"/>
      <c r="N4"/>
    </row>
    <row r="5" spans="1:15" s="4" customFormat="1" ht="9" customHeight="1" x14ac:dyDescent="0.25">
      <c r="A5" s="117"/>
      <c r="B5" s="117"/>
      <c r="C5" s="117"/>
      <c r="D5" s="117"/>
      <c r="E5" s="117"/>
      <c r="F5" s="117"/>
      <c r="G5" s="117"/>
      <c r="H5" s="117"/>
      <c r="I5" s="13"/>
      <c r="J5" s="13"/>
      <c r="K5"/>
      <c r="L5"/>
      <c r="M5"/>
      <c r="N5"/>
    </row>
    <row r="6" spans="1:15" s="4" customFormat="1" ht="9" customHeight="1" x14ac:dyDescent="0.25">
      <c r="A6" s="117"/>
      <c r="B6" s="117"/>
      <c r="C6" s="117"/>
      <c r="D6" s="117"/>
      <c r="E6" s="117"/>
      <c r="F6" s="117"/>
      <c r="G6" s="117"/>
      <c r="H6" s="117"/>
      <c r="I6" s="13"/>
      <c r="J6" s="13"/>
      <c r="K6"/>
      <c r="L6"/>
      <c r="M6"/>
      <c r="N6"/>
    </row>
    <row r="7" spans="1:15" s="4" customFormat="1" ht="9" customHeight="1" x14ac:dyDescent="0.25">
      <c r="A7" s="117"/>
      <c r="B7" s="117"/>
      <c r="C7" s="117"/>
      <c r="D7" s="117"/>
      <c r="E7" s="117"/>
      <c r="F7" s="117"/>
      <c r="G7" s="117"/>
      <c r="H7" s="117"/>
      <c r="I7" s="13"/>
      <c r="J7" s="13"/>
      <c r="K7"/>
      <c r="L7"/>
      <c r="M7"/>
      <c r="N7"/>
    </row>
    <row r="8" spans="1:15" s="5" customFormat="1" ht="9" customHeight="1" x14ac:dyDescent="0.25">
      <c r="A8" s="14"/>
      <c r="B8" s="14"/>
      <c r="C8" s="14"/>
      <c r="D8" s="14"/>
      <c r="E8" s="14"/>
      <c r="F8" s="14"/>
      <c r="G8" s="14"/>
      <c r="H8" s="14"/>
      <c r="I8" s="15"/>
      <c r="J8" s="15"/>
      <c r="K8"/>
      <c r="L8"/>
      <c r="M8"/>
      <c r="N8"/>
    </row>
    <row r="9" spans="1:15" s="1" customFormat="1" ht="21" customHeight="1" x14ac:dyDescent="0.25">
      <c r="A9" s="118">
        <f>A10</f>
        <v>45593</v>
      </c>
      <c r="B9" s="119"/>
      <c r="C9" s="119">
        <f>C10</f>
        <v>45594</v>
      </c>
      <c r="D9" s="119"/>
      <c r="E9" s="119">
        <f>E10</f>
        <v>45595</v>
      </c>
      <c r="F9" s="119"/>
      <c r="G9" s="119">
        <f>G10</f>
        <v>45596</v>
      </c>
      <c r="H9" s="119"/>
      <c r="I9" s="119">
        <f>I10</f>
        <v>45597</v>
      </c>
      <c r="J9" s="119"/>
      <c r="K9" s="119">
        <f>K10</f>
        <v>45598</v>
      </c>
      <c r="L9" s="119"/>
      <c r="M9" s="120">
        <f>M10</f>
        <v>45599</v>
      </c>
      <c r="N9" s="120"/>
    </row>
    <row r="10" spans="1:15" s="1" customFormat="1" ht="18" x14ac:dyDescent="0.25">
      <c r="A10" s="24">
        <f>$A$1-(WEEKDAY($A$1,1)-(Jour_Début-1))-IF((WEEKDAY($A$1,1)-(Jour_Début-1))&lt;=0,7,0)+1</f>
        <v>45593</v>
      </c>
      <c r="B10" s="25"/>
      <c r="C10" s="16">
        <f>A10+1</f>
        <v>45594</v>
      </c>
      <c r="D10" s="7"/>
      <c r="E10" s="24">
        <f>C10+1</f>
        <v>45595</v>
      </c>
      <c r="F10" s="53"/>
      <c r="G10" s="24">
        <f>E10+1</f>
        <v>45596</v>
      </c>
      <c r="H10" s="53"/>
      <c r="I10" s="26">
        <f>G10+1</f>
        <v>45597</v>
      </c>
      <c r="J10" s="27"/>
      <c r="K10" s="162">
        <f>I10+1</f>
        <v>45598</v>
      </c>
      <c r="L10" s="163"/>
      <c r="M10" s="196">
        <f>K10+1</f>
        <v>45599</v>
      </c>
      <c r="N10" s="197"/>
    </row>
    <row r="11" spans="1:15" s="29" customFormat="1" ht="12" x14ac:dyDescent="0.25">
      <c r="A11" s="173" t="s">
        <v>77</v>
      </c>
      <c r="B11" s="174"/>
      <c r="C11" s="137"/>
      <c r="D11" s="143"/>
      <c r="E11" s="175" t="s">
        <v>73</v>
      </c>
      <c r="F11" s="176"/>
      <c r="G11" s="175" t="s">
        <v>73</v>
      </c>
      <c r="H11" s="176"/>
      <c r="I11" s="177" t="s">
        <v>58</v>
      </c>
      <c r="J11" s="178"/>
      <c r="K11" s="158"/>
      <c r="L11" s="159"/>
      <c r="M11" s="154"/>
      <c r="N11" s="155"/>
    </row>
    <row r="12" spans="1:15" s="29" customFormat="1" ht="12" x14ac:dyDescent="0.25">
      <c r="A12" s="173" t="s">
        <v>76</v>
      </c>
      <c r="B12" s="174"/>
      <c r="C12" s="137"/>
      <c r="D12" s="143"/>
      <c r="E12" s="186" t="s">
        <v>74</v>
      </c>
      <c r="F12" s="187"/>
      <c r="G12" s="188" t="s">
        <v>74</v>
      </c>
      <c r="H12" s="189"/>
      <c r="I12" s="177" t="s">
        <v>59</v>
      </c>
      <c r="J12" s="178"/>
      <c r="K12" s="158"/>
      <c r="L12" s="159"/>
      <c r="M12" s="154"/>
      <c r="N12" s="155"/>
    </row>
    <row r="13" spans="1:15" s="29" customFormat="1" ht="12" x14ac:dyDescent="0.25">
      <c r="A13" s="188"/>
      <c r="B13" s="198"/>
      <c r="C13" s="137"/>
      <c r="D13" s="143"/>
      <c r="E13" s="186"/>
      <c r="F13" s="187"/>
      <c r="G13" s="188"/>
      <c r="H13" s="189"/>
      <c r="I13" s="177" t="s">
        <v>60</v>
      </c>
      <c r="J13" s="178"/>
      <c r="K13" s="158"/>
      <c r="L13" s="159"/>
      <c r="M13" s="154"/>
      <c r="N13" s="155"/>
    </row>
    <row r="14" spans="1:15" s="29" customFormat="1" ht="12" x14ac:dyDescent="0.25">
      <c r="A14" s="188"/>
      <c r="B14" s="198"/>
      <c r="C14" s="137"/>
      <c r="D14" s="143"/>
      <c r="E14" s="188"/>
      <c r="F14" s="189"/>
      <c r="G14" s="188"/>
      <c r="H14" s="189"/>
      <c r="I14" s="177"/>
      <c r="J14" s="178"/>
      <c r="K14" s="199" t="s">
        <v>25</v>
      </c>
      <c r="L14" s="200"/>
      <c r="M14" s="201" t="s">
        <v>25</v>
      </c>
      <c r="N14" s="202"/>
    </row>
    <row r="15" spans="1:15" s="2" customFormat="1" ht="13.2" customHeight="1" x14ac:dyDescent="0.25">
      <c r="A15" s="205"/>
      <c r="B15" s="206"/>
      <c r="C15" s="205"/>
      <c r="D15" s="206"/>
      <c r="E15" s="205"/>
      <c r="F15" s="207"/>
      <c r="G15" s="205"/>
      <c r="H15" s="206"/>
      <c r="I15" s="205"/>
      <c r="J15" s="206"/>
      <c r="K15" s="205"/>
      <c r="L15" s="206"/>
      <c r="M15" s="203"/>
      <c r="N15" s="204"/>
      <c r="O15" s="1"/>
    </row>
    <row r="16" spans="1:15" s="1" customFormat="1" ht="18" x14ac:dyDescent="0.25">
      <c r="A16" s="17">
        <f>M10+1</f>
        <v>45600</v>
      </c>
      <c r="B16" s="18"/>
      <c r="C16" s="16">
        <f>A16+1</f>
        <v>45601</v>
      </c>
      <c r="D16" s="7"/>
      <c r="E16" s="16">
        <f>C16+1</f>
        <v>45602</v>
      </c>
      <c r="F16" s="7"/>
      <c r="G16" s="16">
        <f>E16+1</f>
        <v>45603</v>
      </c>
      <c r="H16" s="7"/>
      <c r="I16" s="16">
        <f>G16+1</f>
        <v>45604</v>
      </c>
      <c r="J16" s="7"/>
      <c r="K16" s="139">
        <f>I16+1</f>
        <v>45605</v>
      </c>
      <c r="L16" s="140"/>
      <c r="M16" s="166">
        <f>K16+1</f>
        <v>45606</v>
      </c>
      <c r="N16" s="167"/>
    </row>
    <row r="17" spans="1:14" s="29" customFormat="1" ht="12" x14ac:dyDescent="0.25">
      <c r="A17" s="73"/>
      <c r="B17" s="74"/>
      <c r="C17" s="137"/>
      <c r="D17" s="143"/>
      <c r="E17" s="137" t="s">
        <v>15</v>
      </c>
      <c r="F17" s="143"/>
      <c r="G17" s="137"/>
      <c r="H17" s="143"/>
      <c r="I17" s="137"/>
      <c r="J17" s="143"/>
      <c r="K17" s="137" t="s">
        <v>18</v>
      </c>
      <c r="L17" s="138"/>
      <c r="M17" s="154"/>
      <c r="N17" s="155"/>
    </row>
    <row r="18" spans="1:14" s="29" customFormat="1" ht="12" x14ac:dyDescent="0.25">
      <c r="A18" s="73"/>
      <c r="B18" s="74"/>
      <c r="C18" s="137"/>
      <c r="D18" s="143"/>
      <c r="E18" s="137" t="s">
        <v>22</v>
      </c>
      <c r="F18" s="143"/>
      <c r="G18" s="137"/>
      <c r="H18" s="143"/>
      <c r="I18" s="137"/>
      <c r="J18" s="143"/>
      <c r="K18" s="137" t="s">
        <v>32</v>
      </c>
      <c r="L18" s="138"/>
      <c r="M18" s="154" t="s">
        <v>17</v>
      </c>
      <c r="N18" s="155"/>
    </row>
    <row r="19" spans="1:14" s="29" customFormat="1" ht="12" x14ac:dyDescent="0.25">
      <c r="A19" s="73"/>
      <c r="B19" s="74"/>
      <c r="C19" s="137"/>
      <c r="D19" s="143"/>
      <c r="E19" s="137"/>
      <c r="F19" s="143"/>
      <c r="G19" s="137"/>
      <c r="H19" s="143"/>
      <c r="I19" s="137"/>
      <c r="J19" s="143"/>
      <c r="K19" s="208" t="s">
        <v>30</v>
      </c>
      <c r="L19" s="209"/>
      <c r="M19" s="154" t="s">
        <v>18</v>
      </c>
      <c r="N19" s="155"/>
    </row>
    <row r="20" spans="1:14" s="29" customFormat="1" ht="12" x14ac:dyDescent="0.25">
      <c r="A20" s="73"/>
      <c r="B20" s="74"/>
      <c r="C20" s="137"/>
      <c r="D20" s="143"/>
      <c r="E20" s="137"/>
      <c r="F20" s="143"/>
      <c r="G20" s="137"/>
      <c r="H20" s="143"/>
      <c r="I20" s="137"/>
      <c r="J20" s="143"/>
      <c r="K20" s="137" t="s">
        <v>29</v>
      </c>
      <c r="L20" s="138"/>
      <c r="M20" s="154" t="s">
        <v>69</v>
      </c>
      <c r="N20" s="155"/>
    </row>
    <row r="21" spans="1:14" s="29" customFormat="1" ht="13.2" customHeight="1" x14ac:dyDescent="0.25">
      <c r="A21" s="83"/>
      <c r="B21" s="84"/>
      <c r="C21" s="151"/>
      <c r="D21" s="152"/>
      <c r="E21" s="151"/>
      <c r="F21" s="152"/>
      <c r="G21" s="151"/>
      <c r="H21" s="152"/>
      <c r="I21" s="151"/>
      <c r="J21" s="152"/>
      <c r="K21" s="151" t="s">
        <v>23</v>
      </c>
      <c r="L21" s="153"/>
      <c r="M21" s="210"/>
      <c r="N21" s="211"/>
    </row>
    <row r="22" spans="1:14" s="1" customFormat="1" ht="18" x14ac:dyDescent="0.25">
      <c r="A22" s="17">
        <f>M16+1</f>
        <v>45607</v>
      </c>
      <c r="B22" s="18"/>
      <c r="C22" s="16">
        <f>A22+1</f>
        <v>45608</v>
      </c>
      <c r="D22" s="7"/>
      <c r="E22" s="16">
        <f>C22+1</f>
        <v>45609</v>
      </c>
      <c r="F22" s="7"/>
      <c r="G22" s="16">
        <f>E22+1</f>
        <v>45610</v>
      </c>
      <c r="H22" s="7"/>
      <c r="I22" s="16">
        <f>G22+1</f>
        <v>45611</v>
      </c>
      <c r="J22" s="7"/>
      <c r="K22" s="91">
        <f>I22+1</f>
        <v>45612</v>
      </c>
      <c r="L22" s="92"/>
      <c r="M22" s="166">
        <f>K22+1</f>
        <v>45613</v>
      </c>
      <c r="N22" s="167"/>
    </row>
    <row r="23" spans="1:14" s="29" customFormat="1" ht="12" x14ac:dyDescent="0.25">
      <c r="A23" s="73"/>
      <c r="B23" s="74"/>
      <c r="C23" s="137"/>
      <c r="D23" s="143"/>
      <c r="E23" s="137" t="s">
        <v>15</v>
      </c>
      <c r="F23" s="143"/>
      <c r="G23" s="137"/>
      <c r="H23" s="143"/>
      <c r="I23" s="137"/>
      <c r="J23" s="143"/>
      <c r="K23" s="73" t="s">
        <v>18</v>
      </c>
      <c r="L23" s="74"/>
      <c r="M23" s="44"/>
      <c r="N23" s="45"/>
    </row>
    <row r="24" spans="1:14" s="29" customFormat="1" ht="12" x14ac:dyDescent="0.25">
      <c r="A24" s="73"/>
      <c r="B24" s="74"/>
      <c r="C24" s="137"/>
      <c r="D24" s="143"/>
      <c r="E24" s="137" t="s">
        <v>16</v>
      </c>
      <c r="F24" s="143"/>
      <c r="G24" s="137"/>
      <c r="H24" s="143"/>
      <c r="I24" s="137"/>
      <c r="J24" s="143"/>
      <c r="K24" s="73" t="s">
        <v>56</v>
      </c>
      <c r="L24" s="74"/>
      <c r="M24" s="154" t="s">
        <v>17</v>
      </c>
      <c r="N24" s="155"/>
    </row>
    <row r="25" spans="1:14" s="29" customFormat="1" ht="12" x14ac:dyDescent="0.25">
      <c r="A25" s="73"/>
      <c r="B25" s="74"/>
      <c r="C25" s="137"/>
      <c r="D25" s="143"/>
      <c r="E25" s="137"/>
      <c r="F25" s="143"/>
      <c r="G25" s="137"/>
      <c r="H25" s="143"/>
      <c r="I25" s="137"/>
      <c r="J25" s="143"/>
      <c r="K25" s="212" t="s">
        <v>30</v>
      </c>
      <c r="L25" s="213"/>
      <c r="M25" s="154" t="s">
        <v>18</v>
      </c>
      <c r="N25" s="155"/>
    </row>
    <row r="26" spans="1:14" s="29" customFormat="1" ht="12" x14ac:dyDescent="0.25">
      <c r="A26" s="73"/>
      <c r="B26" s="74"/>
      <c r="C26" s="137"/>
      <c r="D26" s="143"/>
      <c r="E26" s="137" t="s">
        <v>82</v>
      </c>
      <c r="F26" s="143"/>
      <c r="G26" s="137"/>
      <c r="H26" s="143"/>
      <c r="I26" s="137"/>
      <c r="J26" s="143"/>
      <c r="K26" s="73" t="s">
        <v>29</v>
      </c>
      <c r="L26" s="74"/>
      <c r="M26" s="154" t="s">
        <v>69</v>
      </c>
      <c r="N26" s="155"/>
    </row>
    <row r="27" spans="1:14" s="29" customFormat="1" ht="12" x14ac:dyDescent="0.25">
      <c r="A27" s="83"/>
      <c r="B27" s="84"/>
      <c r="C27" s="151"/>
      <c r="D27" s="152"/>
      <c r="E27" s="151" t="s">
        <v>81</v>
      </c>
      <c r="F27" s="152"/>
      <c r="G27" s="151"/>
      <c r="H27" s="152"/>
      <c r="I27" s="151"/>
      <c r="J27" s="152"/>
      <c r="K27" s="83" t="s">
        <v>23</v>
      </c>
      <c r="L27" s="84"/>
      <c r="M27" s="210"/>
      <c r="N27" s="211"/>
    </row>
    <row r="28" spans="1:14" s="1" customFormat="1" ht="18" x14ac:dyDescent="0.25">
      <c r="A28" s="17">
        <f>M22+1</f>
        <v>45614</v>
      </c>
      <c r="B28" s="18"/>
      <c r="C28" s="16">
        <f>A28+1</f>
        <v>45615</v>
      </c>
      <c r="D28" s="7"/>
      <c r="E28" s="16">
        <f>C28+1</f>
        <v>45616</v>
      </c>
      <c r="F28" s="7"/>
      <c r="G28" s="16">
        <f>E28+1</f>
        <v>45617</v>
      </c>
      <c r="H28" s="7"/>
      <c r="I28" s="16">
        <f>G28+1</f>
        <v>45618</v>
      </c>
      <c r="J28" s="7"/>
      <c r="K28" s="139">
        <f>I28+1</f>
        <v>45619</v>
      </c>
      <c r="L28" s="140"/>
      <c r="M28" s="166">
        <f>K28+1</f>
        <v>45620</v>
      </c>
      <c r="N28" s="167"/>
    </row>
    <row r="29" spans="1:14" s="29" customFormat="1" ht="12" x14ac:dyDescent="0.25">
      <c r="A29" s="73"/>
      <c r="B29" s="74"/>
      <c r="C29" s="137"/>
      <c r="D29" s="143"/>
      <c r="E29" s="137" t="s">
        <v>15</v>
      </c>
      <c r="F29" s="143"/>
      <c r="G29" s="137"/>
      <c r="H29" s="143"/>
      <c r="I29" s="137"/>
      <c r="J29" s="143"/>
      <c r="K29" s="137" t="s">
        <v>18</v>
      </c>
      <c r="L29" s="138"/>
      <c r="M29" s="154"/>
      <c r="N29" s="155"/>
    </row>
    <row r="30" spans="1:14" s="29" customFormat="1" ht="12" x14ac:dyDescent="0.25">
      <c r="A30" s="73"/>
      <c r="B30" s="74"/>
      <c r="C30" s="137"/>
      <c r="D30" s="143"/>
      <c r="E30" s="137" t="s">
        <v>21</v>
      </c>
      <c r="F30" s="143"/>
      <c r="G30" s="137"/>
      <c r="H30" s="143"/>
      <c r="I30" s="137"/>
      <c r="J30" s="143"/>
      <c r="K30" s="137" t="s">
        <v>88</v>
      </c>
      <c r="L30" s="138"/>
      <c r="M30" s="154" t="s">
        <v>17</v>
      </c>
      <c r="N30" s="155"/>
    </row>
    <row r="31" spans="1:14" s="29" customFormat="1" ht="12" x14ac:dyDescent="0.25">
      <c r="A31" s="73"/>
      <c r="B31" s="74"/>
      <c r="C31" s="137"/>
      <c r="D31" s="143"/>
      <c r="E31" s="137"/>
      <c r="F31" s="143"/>
      <c r="G31" s="137"/>
      <c r="H31" s="143"/>
      <c r="I31" s="137"/>
      <c r="J31" s="143"/>
      <c r="K31" s="208" t="s">
        <v>30</v>
      </c>
      <c r="L31" s="209"/>
      <c r="M31" s="154" t="s">
        <v>18</v>
      </c>
      <c r="N31" s="155"/>
    </row>
    <row r="32" spans="1:14" s="29" customFormat="1" ht="12" x14ac:dyDescent="0.25">
      <c r="A32" s="73"/>
      <c r="B32" s="74"/>
      <c r="C32" s="137"/>
      <c r="D32" s="143"/>
      <c r="E32" s="137" t="s">
        <v>82</v>
      </c>
      <c r="F32" s="143"/>
      <c r="G32" s="137"/>
      <c r="H32" s="143"/>
      <c r="I32" s="137"/>
      <c r="J32" s="143"/>
      <c r="K32" s="137" t="s">
        <v>29</v>
      </c>
      <c r="L32" s="138"/>
      <c r="M32" s="154" t="s">
        <v>69</v>
      </c>
      <c r="N32" s="155"/>
    </row>
    <row r="33" spans="1:15" s="29" customFormat="1" ht="12" x14ac:dyDescent="0.25">
      <c r="A33" s="83"/>
      <c r="B33" s="84"/>
      <c r="C33" s="151"/>
      <c r="D33" s="152"/>
      <c r="E33" s="151" t="s">
        <v>81</v>
      </c>
      <c r="F33" s="152"/>
      <c r="G33" s="151"/>
      <c r="H33" s="152"/>
      <c r="I33" s="151"/>
      <c r="J33" s="152"/>
      <c r="K33" s="219" t="s">
        <v>68</v>
      </c>
      <c r="L33" s="220"/>
      <c r="M33" s="214" t="s">
        <v>68</v>
      </c>
      <c r="N33" s="215"/>
    </row>
    <row r="34" spans="1:15" s="1" customFormat="1" ht="18" x14ac:dyDescent="0.25">
      <c r="A34" s="17">
        <f>M28+1</f>
        <v>45621</v>
      </c>
      <c r="B34" s="18"/>
      <c r="C34" s="16">
        <f>A34+1</f>
        <v>45622</v>
      </c>
      <c r="D34" s="7"/>
      <c r="E34" s="16">
        <f>C34+1</f>
        <v>45623</v>
      </c>
      <c r="F34" s="7"/>
      <c r="G34" s="16">
        <f>E34+1</f>
        <v>45624</v>
      </c>
      <c r="H34" s="7"/>
      <c r="I34" s="19">
        <f>G34+1</f>
        <v>45625</v>
      </c>
      <c r="J34" s="21"/>
      <c r="K34" s="139">
        <f>I34+1</f>
        <v>45626</v>
      </c>
      <c r="L34" s="140"/>
      <c r="M34" s="166">
        <f>K34+1</f>
        <v>45627</v>
      </c>
      <c r="N34" s="167"/>
    </row>
    <row r="35" spans="1:15" s="1" customFormat="1" x14ac:dyDescent="0.25">
      <c r="A35" s="99"/>
      <c r="B35" s="100"/>
      <c r="C35" s="110"/>
      <c r="D35" s="216"/>
      <c r="E35" s="110" t="s">
        <v>15</v>
      </c>
      <c r="F35" s="216"/>
      <c r="G35" s="110"/>
      <c r="H35" s="216"/>
      <c r="I35" s="217" t="s">
        <v>61</v>
      </c>
      <c r="J35" s="218"/>
      <c r="K35" s="221" t="s">
        <v>28</v>
      </c>
      <c r="L35" s="222"/>
      <c r="M35" s="154" t="s">
        <v>17</v>
      </c>
      <c r="N35" s="155"/>
    </row>
    <row r="36" spans="1:15" s="1" customFormat="1" x14ac:dyDescent="0.25">
      <c r="A36" s="99"/>
      <c r="B36" s="100"/>
      <c r="C36" s="110"/>
      <c r="D36" s="216"/>
      <c r="E36" s="110" t="s">
        <v>22</v>
      </c>
      <c r="F36" s="216"/>
      <c r="G36" s="110"/>
      <c r="H36" s="216"/>
      <c r="I36" s="217" t="s">
        <v>18</v>
      </c>
      <c r="J36" s="218"/>
      <c r="K36" s="137" t="s">
        <v>83</v>
      </c>
      <c r="L36" s="138"/>
      <c r="M36" s="154" t="s">
        <v>18</v>
      </c>
      <c r="N36" s="155"/>
    </row>
    <row r="37" spans="1:15" s="1" customFormat="1" x14ac:dyDescent="0.25">
      <c r="A37" s="99"/>
      <c r="B37" s="100"/>
      <c r="C37" s="110"/>
      <c r="D37" s="216"/>
      <c r="E37" s="110"/>
      <c r="F37" s="216"/>
      <c r="G37" s="110"/>
      <c r="H37" s="216"/>
      <c r="I37" s="217" t="s">
        <v>75</v>
      </c>
      <c r="J37" s="218"/>
      <c r="K37" s="73" t="s">
        <v>29</v>
      </c>
      <c r="L37" s="74"/>
      <c r="M37" s="154" t="s">
        <v>69</v>
      </c>
      <c r="N37" s="155"/>
    </row>
    <row r="38" spans="1:15" s="1" customFormat="1" x14ac:dyDescent="0.25">
      <c r="A38" s="99"/>
      <c r="B38" s="100"/>
      <c r="C38" s="110"/>
      <c r="D38" s="216"/>
      <c r="E38" s="137" t="s">
        <v>82</v>
      </c>
      <c r="F38" s="143"/>
      <c r="G38" s="110"/>
      <c r="H38" s="216"/>
      <c r="I38" s="223" t="s">
        <v>62</v>
      </c>
      <c r="J38" s="224"/>
      <c r="K38" s="83" t="s">
        <v>23</v>
      </c>
      <c r="L38" s="84"/>
      <c r="M38" s="182"/>
      <c r="N38" s="183"/>
    </row>
    <row r="39" spans="1:15" s="2" customFormat="1" x14ac:dyDescent="0.25">
      <c r="A39" s="106"/>
      <c r="B39" s="107"/>
      <c r="C39" s="108"/>
      <c r="D39" s="144"/>
      <c r="E39" s="151" t="s">
        <v>81</v>
      </c>
      <c r="F39" s="152"/>
      <c r="G39" s="110"/>
      <c r="H39" s="216"/>
      <c r="I39" s="217"/>
      <c r="J39" s="218"/>
      <c r="K39" s="110"/>
      <c r="L39" s="111"/>
      <c r="M39" s="182"/>
      <c r="N39" s="183"/>
      <c r="O39" s="1"/>
    </row>
    <row r="40" spans="1:15" ht="18" x14ac:dyDescent="0.25">
      <c r="A40" s="17">
        <f>M34+1</f>
        <v>45628</v>
      </c>
      <c r="B40" s="18"/>
      <c r="C40" s="16">
        <f>A40+1</f>
        <v>45629</v>
      </c>
      <c r="D40" s="28"/>
      <c r="E40" s="31" t="s">
        <v>0</v>
      </c>
      <c r="F40" s="32"/>
      <c r="G40" s="32"/>
      <c r="H40" s="32"/>
      <c r="I40" s="32"/>
      <c r="J40" s="32"/>
      <c r="K40" s="32"/>
      <c r="L40" s="32"/>
      <c r="M40" s="32"/>
      <c r="N40" s="33"/>
    </row>
    <row r="41" spans="1:15" x14ac:dyDescent="0.25">
      <c r="A41" s="99"/>
      <c r="B41" s="100"/>
      <c r="C41" s="110"/>
      <c r="D41" s="111"/>
      <c r="E41" s="34"/>
      <c r="F41" s="35"/>
      <c r="G41" s="35"/>
      <c r="H41" s="35"/>
      <c r="I41" s="35"/>
      <c r="J41" s="35"/>
      <c r="K41" s="35"/>
      <c r="L41" s="35"/>
      <c r="M41" s="35"/>
      <c r="N41" s="36"/>
    </row>
    <row r="42" spans="1:15" x14ac:dyDescent="0.25">
      <c r="A42" s="99"/>
      <c r="B42" s="100"/>
      <c r="C42" s="110"/>
      <c r="D42" s="111"/>
      <c r="E42" s="34"/>
      <c r="F42" s="35"/>
      <c r="G42" s="35"/>
      <c r="H42" s="35"/>
      <c r="I42" s="35"/>
      <c r="J42" s="35"/>
      <c r="K42" s="35"/>
      <c r="L42" s="35"/>
      <c r="M42" s="35"/>
      <c r="N42" s="36"/>
    </row>
    <row r="43" spans="1:15" x14ac:dyDescent="0.25">
      <c r="A43" s="99"/>
      <c r="B43" s="100"/>
      <c r="C43" s="110"/>
      <c r="D43" s="111"/>
      <c r="E43" s="34"/>
      <c r="F43" s="35"/>
      <c r="G43" s="35"/>
      <c r="H43" s="35"/>
      <c r="I43" s="35"/>
      <c r="J43" s="35"/>
      <c r="K43" s="35"/>
      <c r="L43" s="35"/>
      <c r="M43" s="35"/>
      <c r="N43" s="36"/>
    </row>
    <row r="44" spans="1:15" x14ac:dyDescent="0.25">
      <c r="A44" s="99"/>
      <c r="B44" s="100"/>
      <c r="C44" s="110"/>
      <c r="D44" s="111"/>
      <c r="E44" s="34"/>
      <c r="F44" s="35"/>
      <c r="G44" s="35"/>
      <c r="H44" s="35"/>
      <c r="I44" s="35"/>
      <c r="J44" s="35"/>
      <c r="K44" s="87"/>
      <c r="L44" s="87"/>
      <c r="M44" s="87"/>
      <c r="N44" s="88"/>
    </row>
    <row r="45" spans="1:15" s="1" customFormat="1" x14ac:dyDescent="0.25">
      <c r="A45" s="106"/>
      <c r="B45" s="107"/>
      <c r="C45" s="108"/>
      <c r="D45" s="109"/>
      <c r="E45" s="37"/>
      <c r="F45" s="38"/>
      <c r="G45" s="38"/>
      <c r="H45" s="38"/>
      <c r="I45" s="38"/>
      <c r="J45" s="38"/>
      <c r="K45" s="85"/>
      <c r="L45" s="85"/>
      <c r="M45" s="85"/>
      <c r="N45" s="86"/>
    </row>
  </sheetData>
  <mergeCells count="204">
    <mergeCell ref="A44:B44"/>
    <mergeCell ref="C44:D44"/>
    <mergeCell ref="K44:N44"/>
    <mergeCell ref="A45:B45"/>
    <mergeCell ref="C45:D45"/>
    <mergeCell ref="K45:N45"/>
    <mergeCell ref="M39:N39"/>
    <mergeCell ref="A41:B41"/>
    <mergeCell ref="C41:D41"/>
    <mergeCell ref="A42:B42"/>
    <mergeCell ref="C42:D42"/>
    <mergeCell ref="A43:B43"/>
    <mergeCell ref="C43:D43"/>
    <mergeCell ref="A39:B39"/>
    <mergeCell ref="C39:D39"/>
    <mergeCell ref="E39:F39"/>
    <mergeCell ref="G39:H39"/>
    <mergeCell ref="I39:J39"/>
    <mergeCell ref="K39:L39"/>
    <mergeCell ref="A36:B36"/>
    <mergeCell ref="C36:D36"/>
    <mergeCell ref="E36:F36"/>
    <mergeCell ref="G36:H36"/>
    <mergeCell ref="I36:J36"/>
    <mergeCell ref="K36:L36"/>
    <mergeCell ref="M36:N36"/>
    <mergeCell ref="M37:N37"/>
    <mergeCell ref="A38:B38"/>
    <mergeCell ref="C38:D38"/>
    <mergeCell ref="E38:F38"/>
    <mergeCell ref="G38:H38"/>
    <mergeCell ref="I37:J37"/>
    <mergeCell ref="K38:L38"/>
    <mergeCell ref="M38:N38"/>
    <mergeCell ref="A37:B37"/>
    <mergeCell ref="C37:D37"/>
    <mergeCell ref="E37:F37"/>
    <mergeCell ref="G37:H37"/>
    <mergeCell ref="K37:L37"/>
    <mergeCell ref="I38:J38"/>
    <mergeCell ref="M33:N33"/>
    <mergeCell ref="K34:L34"/>
    <mergeCell ref="M34:N34"/>
    <mergeCell ref="A35:B35"/>
    <mergeCell ref="C35:D35"/>
    <mergeCell ref="E35:F35"/>
    <mergeCell ref="G35:H35"/>
    <mergeCell ref="I35:J35"/>
    <mergeCell ref="A33:B33"/>
    <mergeCell ref="C33:D33"/>
    <mergeCell ref="E33:F33"/>
    <mergeCell ref="G33:H33"/>
    <mergeCell ref="I33:J33"/>
    <mergeCell ref="K33:L33"/>
    <mergeCell ref="K35:L35"/>
    <mergeCell ref="M35:N35"/>
    <mergeCell ref="A30:B30"/>
    <mergeCell ref="C30:D30"/>
    <mergeCell ref="E30:F30"/>
    <mergeCell ref="G30:H30"/>
    <mergeCell ref="I30:J30"/>
    <mergeCell ref="K30:L30"/>
    <mergeCell ref="M30:N30"/>
    <mergeCell ref="M31:N31"/>
    <mergeCell ref="A32:B32"/>
    <mergeCell ref="C32:D32"/>
    <mergeCell ref="E32:F32"/>
    <mergeCell ref="G32:H32"/>
    <mergeCell ref="I32:J32"/>
    <mergeCell ref="K32:L32"/>
    <mergeCell ref="M32:N32"/>
    <mergeCell ref="A31:B31"/>
    <mergeCell ref="C31:D31"/>
    <mergeCell ref="E31:F31"/>
    <mergeCell ref="G31:H31"/>
    <mergeCell ref="I31:J31"/>
    <mergeCell ref="K31:L31"/>
    <mergeCell ref="M27:N27"/>
    <mergeCell ref="K28:L28"/>
    <mergeCell ref="M28:N28"/>
    <mergeCell ref="A29:B29"/>
    <mergeCell ref="C29:D29"/>
    <mergeCell ref="E29:F29"/>
    <mergeCell ref="G29:H29"/>
    <mergeCell ref="I29:J29"/>
    <mergeCell ref="A27:B27"/>
    <mergeCell ref="C27:D27"/>
    <mergeCell ref="E27:F27"/>
    <mergeCell ref="G27:H27"/>
    <mergeCell ref="I27:J27"/>
    <mergeCell ref="K27:L27"/>
    <mergeCell ref="K29:L29"/>
    <mergeCell ref="M29:N29"/>
    <mergeCell ref="M24:N24"/>
    <mergeCell ref="A24:B24"/>
    <mergeCell ref="C24:D24"/>
    <mergeCell ref="E24:F24"/>
    <mergeCell ref="G24:H24"/>
    <mergeCell ref="I24:J24"/>
    <mergeCell ref="K23:L23"/>
    <mergeCell ref="M25:N25"/>
    <mergeCell ref="A26:B26"/>
    <mergeCell ref="C26:D26"/>
    <mergeCell ref="E26:F26"/>
    <mergeCell ref="G26:H26"/>
    <mergeCell ref="I26:J26"/>
    <mergeCell ref="K26:L26"/>
    <mergeCell ref="M26:N26"/>
    <mergeCell ref="A25:B25"/>
    <mergeCell ref="C25:D25"/>
    <mergeCell ref="E25:F25"/>
    <mergeCell ref="G25:H25"/>
    <mergeCell ref="I25:J25"/>
    <mergeCell ref="K24:L24"/>
    <mergeCell ref="K25:L25"/>
    <mergeCell ref="M21:N21"/>
    <mergeCell ref="K22:L22"/>
    <mergeCell ref="M22:N22"/>
    <mergeCell ref="A23:B23"/>
    <mergeCell ref="C23:D23"/>
    <mergeCell ref="E23:F23"/>
    <mergeCell ref="G23:H23"/>
    <mergeCell ref="I23:J23"/>
    <mergeCell ref="A21:B21"/>
    <mergeCell ref="C21:D21"/>
    <mergeCell ref="E21:F21"/>
    <mergeCell ref="G21:H21"/>
    <mergeCell ref="I21:J21"/>
    <mergeCell ref="K21:L21"/>
    <mergeCell ref="A18:B18"/>
    <mergeCell ref="C18:D18"/>
    <mergeCell ref="E18:F18"/>
    <mergeCell ref="G18:H18"/>
    <mergeCell ref="I18:J18"/>
    <mergeCell ref="K18:L18"/>
    <mergeCell ref="M18:N18"/>
    <mergeCell ref="M19:N19"/>
    <mergeCell ref="A20:B20"/>
    <mergeCell ref="C20:D20"/>
    <mergeCell ref="E20:F20"/>
    <mergeCell ref="G20:H20"/>
    <mergeCell ref="I20:J20"/>
    <mergeCell ref="K20:L20"/>
    <mergeCell ref="M20:N20"/>
    <mergeCell ref="A19:B19"/>
    <mergeCell ref="C19:D19"/>
    <mergeCell ref="E19:F19"/>
    <mergeCell ref="G19:H19"/>
    <mergeCell ref="I19:J19"/>
    <mergeCell ref="K19:L19"/>
    <mergeCell ref="M15:N15"/>
    <mergeCell ref="K16:L16"/>
    <mergeCell ref="M16:N16"/>
    <mergeCell ref="A17:B17"/>
    <mergeCell ref="C17:D17"/>
    <mergeCell ref="E17:F17"/>
    <mergeCell ref="G17:H17"/>
    <mergeCell ref="I17:J17"/>
    <mergeCell ref="A15:B15"/>
    <mergeCell ref="C15:D15"/>
    <mergeCell ref="E15:F15"/>
    <mergeCell ref="G15:H15"/>
    <mergeCell ref="I15:J15"/>
    <mergeCell ref="K15:L15"/>
    <mergeCell ref="K17:L17"/>
    <mergeCell ref="M17:N17"/>
    <mergeCell ref="M13:N13"/>
    <mergeCell ref="A14:B14"/>
    <mergeCell ref="C14:D14"/>
    <mergeCell ref="E14:F14"/>
    <mergeCell ref="G14:H14"/>
    <mergeCell ref="I14:J14"/>
    <mergeCell ref="K14:L14"/>
    <mergeCell ref="M14:N14"/>
    <mergeCell ref="A13:B13"/>
    <mergeCell ref="C13:D13"/>
    <mergeCell ref="I13:J13"/>
    <mergeCell ref="G13:H13"/>
    <mergeCell ref="K13:L13"/>
    <mergeCell ref="E13:F13"/>
    <mergeCell ref="A12:B12"/>
    <mergeCell ref="C12:D12"/>
    <mergeCell ref="I12:J12"/>
    <mergeCell ref="G12:H12"/>
    <mergeCell ref="K12:L12"/>
    <mergeCell ref="M12:N12"/>
    <mergeCell ref="K10:L10"/>
    <mergeCell ref="M10:N10"/>
    <mergeCell ref="A11:B11"/>
    <mergeCell ref="C11:D11"/>
    <mergeCell ref="I11:J11"/>
    <mergeCell ref="G11:H11"/>
    <mergeCell ref="K11:L11"/>
    <mergeCell ref="E12:F12"/>
    <mergeCell ref="A1:H7"/>
    <mergeCell ref="A9:B9"/>
    <mergeCell ref="C9:D9"/>
    <mergeCell ref="E9:F9"/>
    <mergeCell ref="G9:H9"/>
    <mergeCell ref="I9:J9"/>
    <mergeCell ref="K9:L9"/>
    <mergeCell ref="M9:N9"/>
    <mergeCell ref="M11:N11"/>
    <mergeCell ref="E11:F11"/>
  </mergeCells>
  <conditionalFormatting sqref="A10 C10 E10 G10 K10 M10 A16 C16 E16 G16 K16 M16 A22 C22 E22 G22 K22 M22 A28 C28 E28 G28 K28 M28 A34 C34 E34 G34 K34 M34 A40 C40">
    <cfRule type="expression" dxfId="35" priority="3">
      <formula>MONTH(A10)&lt;&gt;MONTH($A$1)</formula>
    </cfRule>
    <cfRule type="expression" dxfId="34" priority="4">
      <formula>OR(WEEKDAY(A10,1)=1,WEEKDAY(A10,1)=7)</formula>
    </cfRule>
  </conditionalFormatting>
  <conditionalFormatting sqref="I10 I16 I22 I28 I34">
    <cfRule type="expression" dxfId="33" priority="1">
      <formula>MONTH(I10)&lt;&gt;MONTH($A$1)</formula>
    </cfRule>
    <cfRule type="expression" dxfId="32" priority="2">
      <formula>OR(WEEKDAY(I10,1)=1,WEEKDAY(I10,1)=7)</formula>
    </cfRule>
  </conditionalFormatting>
  <printOptions horizontalCentered="1"/>
  <pageMargins left="0.5" right="0.5" top="0.25" bottom="0.25" header="0.25" footer="0.25"/>
  <pageSetup paperSize="9" scale="9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5"/>
  <sheetViews>
    <sheetView showGridLines="0" topLeftCell="A22" zoomScaleNormal="100" workbookViewId="0">
      <selection activeCell="R24" sqref="R24"/>
    </sheetView>
  </sheetViews>
  <sheetFormatPr baseColWidth="10" defaultColWidth="9.109375" defaultRowHeight="13.2" x14ac:dyDescent="0.25"/>
  <cols>
    <col min="1" max="1" width="4.88671875" customWidth="1"/>
    <col min="2" max="2" width="13.6640625" customWidth="1"/>
    <col min="3" max="3" width="4.88671875" customWidth="1"/>
    <col min="4" max="4" width="13.6640625" customWidth="1"/>
    <col min="5" max="5" width="4.88671875" customWidth="1"/>
    <col min="6" max="6" width="13.6640625" customWidth="1"/>
    <col min="7" max="7" width="4.88671875" customWidth="1"/>
    <col min="8" max="8" width="13.6640625" customWidth="1"/>
    <col min="9" max="9" width="4.88671875" customWidth="1"/>
    <col min="10" max="10" width="13.6640625" customWidth="1"/>
    <col min="11" max="11" width="11.33203125" customWidth="1"/>
    <col min="12" max="12" width="8.21875" customWidth="1"/>
    <col min="13" max="13" width="18.5546875" customWidth="1"/>
    <col min="14" max="14" width="2.44140625" customWidth="1"/>
  </cols>
  <sheetData>
    <row r="1" spans="1:15" s="3" customFormat="1" ht="15" customHeight="1" x14ac:dyDescent="0.25">
      <c r="A1" s="117">
        <f>DATE(SEPTEMBRE!R18,SEPTEMBRE!R20+3,1)</f>
        <v>45627</v>
      </c>
      <c r="B1" s="117"/>
      <c r="C1" s="117"/>
      <c r="D1" s="117"/>
      <c r="E1" s="117"/>
      <c r="F1" s="117"/>
      <c r="G1" s="117"/>
      <c r="H1" s="117"/>
      <c r="I1" s="13"/>
      <c r="J1" s="13"/>
      <c r="K1"/>
      <c r="L1"/>
      <c r="M1"/>
      <c r="N1"/>
    </row>
    <row r="2" spans="1:15" s="3" customFormat="1" ht="11.25" customHeight="1" x14ac:dyDescent="0.25">
      <c r="A2" s="117"/>
      <c r="B2" s="117"/>
      <c r="C2" s="117"/>
      <c r="D2" s="117"/>
      <c r="E2" s="117"/>
      <c r="F2" s="117"/>
      <c r="G2" s="117"/>
      <c r="H2" s="117"/>
      <c r="I2" s="13"/>
      <c r="J2" s="13"/>
      <c r="K2"/>
      <c r="L2"/>
      <c r="M2"/>
      <c r="N2"/>
    </row>
    <row r="3" spans="1:15" s="4" customFormat="1" ht="9" customHeight="1" x14ac:dyDescent="0.25">
      <c r="A3" s="117"/>
      <c r="B3" s="117"/>
      <c r="C3" s="117"/>
      <c r="D3" s="117"/>
      <c r="E3" s="117"/>
      <c r="F3" s="117"/>
      <c r="G3" s="117"/>
      <c r="H3" s="117"/>
      <c r="I3" s="13"/>
      <c r="J3" s="13"/>
      <c r="K3"/>
      <c r="L3"/>
      <c r="M3"/>
      <c r="N3"/>
    </row>
    <row r="4" spans="1:15" s="4" customFormat="1" ht="9" customHeight="1" x14ac:dyDescent="0.25">
      <c r="A4" s="117"/>
      <c r="B4" s="117"/>
      <c r="C4" s="117"/>
      <c r="D4" s="117"/>
      <c r="E4" s="117"/>
      <c r="F4" s="117"/>
      <c r="G4" s="117"/>
      <c r="H4" s="117"/>
      <c r="I4" s="13"/>
      <c r="J4" s="13"/>
      <c r="K4"/>
      <c r="L4"/>
      <c r="M4"/>
      <c r="N4"/>
    </row>
    <row r="5" spans="1:15" s="4" customFormat="1" ht="9" customHeight="1" x14ac:dyDescent="0.25">
      <c r="A5" s="117"/>
      <c r="B5" s="117"/>
      <c r="C5" s="117"/>
      <c r="D5" s="117"/>
      <c r="E5" s="117"/>
      <c r="F5" s="117"/>
      <c r="G5" s="117"/>
      <c r="H5" s="117"/>
      <c r="I5" s="13"/>
      <c r="J5" s="13"/>
      <c r="K5"/>
      <c r="L5"/>
      <c r="M5"/>
      <c r="N5"/>
    </row>
    <row r="6" spans="1:15" s="4" customFormat="1" ht="9" customHeight="1" x14ac:dyDescent="0.25">
      <c r="A6" s="117"/>
      <c r="B6" s="117"/>
      <c r="C6" s="117"/>
      <c r="D6" s="117"/>
      <c r="E6" s="117"/>
      <c r="F6" s="117"/>
      <c r="G6" s="117"/>
      <c r="H6" s="117"/>
      <c r="I6" s="13"/>
      <c r="J6" s="13"/>
      <c r="K6"/>
      <c r="L6"/>
      <c r="M6"/>
      <c r="N6"/>
    </row>
    <row r="7" spans="1:15" s="4" customFormat="1" ht="9" customHeight="1" x14ac:dyDescent="0.25">
      <c r="A7" s="117"/>
      <c r="B7" s="117"/>
      <c r="C7" s="117"/>
      <c r="D7" s="117"/>
      <c r="E7" s="117"/>
      <c r="F7" s="117"/>
      <c r="G7" s="117"/>
      <c r="H7" s="117"/>
      <c r="I7" s="13"/>
      <c r="J7" s="13"/>
      <c r="K7"/>
      <c r="L7"/>
      <c r="M7"/>
      <c r="N7"/>
    </row>
    <row r="8" spans="1:15" s="5" customFormat="1" ht="9" customHeight="1" x14ac:dyDescent="0.25">
      <c r="A8" s="14"/>
      <c r="B8" s="14"/>
      <c r="C8" s="14"/>
      <c r="D8" s="14"/>
      <c r="E8" s="14"/>
      <c r="F8" s="14"/>
      <c r="G8" s="14"/>
      <c r="H8" s="14"/>
      <c r="I8" s="15"/>
      <c r="J8" s="15"/>
      <c r="K8"/>
      <c r="L8"/>
      <c r="M8"/>
      <c r="N8"/>
    </row>
    <row r="9" spans="1:15" s="1" customFormat="1" ht="21" customHeight="1" x14ac:dyDescent="0.25">
      <c r="A9" s="118">
        <f>A10</f>
        <v>45621</v>
      </c>
      <c r="B9" s="119"/>
      <c r="C9" s="119">
        <f>C10</f>
        <v>45622</v>
      </c>
      <c r="D9" s="119"/>
      <c r="E9" s="119">
        <f>E10</f>
        <v>45623</v>
      </c>
      <c r="F9" s="119"/>
      <c r="G9" s="119">
        <f>G10</f>
        <v>45624</v>
      </c>
      <c r="H9" s="119"/>
      <c r="I9" s="119">
        <f>I10</f>
        <v>45625</v>
      </c>
      <c r="J9" s="119"/>
      <c r="K9" s="119">
        <f>K10</f>
        <v>45626</v>
      </c>
      <c r="L9" s="119"/>
      <c r="M9" s="120">
        <f>M10</f>
        <v>45627</v>
      </c>
      <c r="N9" s="120"/>
    </row>
    <row r="10" spans="1:15" s="1" customFormat="1" ht="18" x14ac:dyDescent="0.25">
      <c r="A10" s="17">
        <f>$A$1-(WEEKDAY($A$1,1)-(Jour_Début-1))-IF((WEEKDAY($A$1,1)-(Jour_Début-1))&lt;=0,7,0)+1</f>
        <v>45621</v>
      </c>
      <c r="B10" s="18"/>
      <c r="C10" s="16">
        <f>A10+1</f>
        <v>45622</v>
      </c>
      <c r="D10" s="7"/>
      <c r="E10" s="16">
        <f>C10+1</f>
        <v>45623</v>
      </c>
      <c r="F10" s="7"/>
      <c r="G10" s="16">
        <f>E10+1</f>
        <v>45624</v>
      </c>
      <c r="H10" s="7"/>
      <c r="I10" s="16">
        <f>G10+1</f>
        <v>45625</v>
      </c>
      <c r="J10" s="7"/>
      <c r="K10" s="139">
        <f>I10+1</f>
        <v>45626</v>
      </c>
      <c r="L10" s="140"/>
      <c r="M10" s="196">
        <f>K10+1</f>
        <v>45627</v>
      </c>
      <c r="N10" s="197"/>
    </row>
    <row r="11" spans="1:15" s="29" customFormat="1" ht="12" x14ac:dyDescent="0.25">
      <c r="A11" s="73"/>
      <c r="B11" s="74"/>
      <c r="C11" s="137"/>
      <c r="D11" s="143"/>
      <c r="E11" s="137"/>
      <c r="F11" s="143"/>
      <c r="G11" s="137"/>
      <c r="H11" s="143"/>
      <c r="I11" s="137"/>
      <c r="J11" s="143"/>
      <c r="K11" s="221" t="s">
        <v>28</v>
      </c>
      <c r="L11" s="222"/>
      <c r="M11" s="154"/>
      <c r="N11" s="155"/>
    </row>
    <row r="12" spans="1:15" s="29" customFormat="1" ht="12" x14ac:dyDescent="0.25">
      <c r="A12" s="73"/>
      <c r="B12" s="74"/>
      <c r="C12" s="137"/>
      <c r="D12" s="143"/>
      <c r="E12" s="137"/>
      <c r="F12" s="143"/>
      <c r="G12" s="137"/>
      <c r="H12" s="143"/>
      <c r="I12" s="73"/>
      <c r="J12" s="105"/>
      <c r="K12" s="137" t="s">
        <v>64</v>
      </c>
      <c r="L12" s="138"/>
      <c r="M12" s="154" t="s">
        <v>17</v>
      </c>
      <c r="N12" s="155"/>
    </row>
    <row r="13" spans="1:15" s="29" customFormat="1" ht="12" x14ac:dyDescent="0.25">
      <c r="A13" s="73"/>
      <c r="B13" s="74"/>
      <c r="C13" s="137"/>
      <c r="D13" s="143"/>
      <c r="E13" s="137"/>
      <c r="F13" s="143"/>
      <c r="G13" s="137"/>
      <c r="H13" s="143"/>
      <c r="I13" s="73"/>
      <c r="J13" s="105"/>
      <c r="K13" s="225" t="s">
        <v>23</v>
      </c>
      <c r="L13" s="226"/>
      <c r="M13" s="227" t="s">
        <v>84</v>
      </c>
      <c r="N13" s="228"/>
    </row>
    <row r="14" spans="1:15" s="29" customFormat="1" ht="12" x14ac:dyDescent="0.25">
      <c r="A14" s="73"/>
      <c r="B14" s="74"/>
      <c r="C14" s="137"/>
      <c r="D14" s="143"/>
      <c r="E14" s="137"/>
      <c r="F14" s="143"/>
      <c r="G14" s="137"/>
      <c r="H14" s="143"/>
      <c r="I14" s="73"/>
      <c r="J14" s="105"/>
      <c r="K14" s="73"/>
      <c r="L14" s="74"/>
      <c r="M14" s="154"/>
      <c r="N14" s="155"/>
    </row>
    <row r="15" spans="1:15" s="2" customFormat="1" ht="13.2" customHeight="1" x14ac:dyDescent="0.25">
      <c r="A15" s="106"/>
      <c r="B15" s="107"/>
      <c r="C15" s="108"/>
      <c r="D15" s="144"/>
      <c r="E15" s="108"/>
      <c r="F15" s="144"/>
      <c r="G15" s="108"/>
      <c r="H15" s="144"/>
      <c r="I15" s="108"/>
      <c r="J15" s="144"/>
      <c r="M15" s="69"/>
      <c r="N15" s="70"/>
      <c r="O15" s="1"/>
    </row>
    <row r="16" spans="1:15" s="1" customFormat="1" ht="18" x14ac:dyDescent="0.25">
      <c r="A16" s="17">
        <f>M10+1</f>
        <v>45628</v>
      </c>
      <c r="B16" s="18"/>
      <c r="C16" s="16">
        <f>A16+1</f>
        <v>45629</v>
      </c>
      <c r="D16" s="7"/>
      <c r="E16" s="16">
        <f>C16+1</f>
        <v>45630</v>
      </c>
      <c r="F16" s="7"/>
      <c r="G16" s="16">
        <f>E16+1</f>
        <v>45631</v>
      </c>
      <c r="H16" s="7"/>
      <c r="I16" s="17">
        <f>G16+1</f>
        <v>45632</v>
      </c>
      <c r="J16" s="20"/>
      <c r="K16" s="139">
        <f>I16+1</f>
        <v>45633</v>
      </c>
      <c r="L16" s="140"/>
      <c r="M16" s="166">
        <f>K16+1</f>
        <v>45634</v>
      </c>
      <c r="N16" s="167"/>
    </row>
    <row r="17" spans="1:14" s="29" customFormat="1" ht="12" x14ac:dyDescent="0.25">
      <c r="A17" s="73"/>
      <c r="B17" s="74"/>
      <c r="C17" s="137"/>
      <c r="D17" s="143"/>
      <c r="E17" s="137" t="s">
        <v>15</v>
      </c>
      <c r="F17" s="143"/>
      <c r="G17" s="137"/>
      <c r="H17" s="143"/>
      <c r="I17" s="73"/>
      <c r="J17" s="105"/>
      <c r="K17" s="137" t="s">
        <v>18</v>
      </c>
      <c r="L17" s="138"/>
      <c r="M17" s="154"/>
      <c r="N17" s="155"/>
    </row>
    <row r="18" spans="1:14" s="29" customFormat="1" ht="12" x14ac:dyDescent="0.25">
      <c r="A18" s="73"/>
      <c r="B18" s="74"/>
      <c r="C18" s="137"/>
      <c r="D18" s="143"/>
      <c r="E18" s="137" t="s">
        <v>16</v>
      </c>
      <c r="F18" s="143"/>
      <c r="G18" s="137"/>
      <c r="H18" s="143"/>
      <c r="I18" s="73"/>
      <c r="J18" s="105"/>
      <c r="K18" s="137" t="s">
        <v>89</v>
      </c>
      <c r="L18" s="138"/>
      <c r="M18" s="154" t="s">
        <v>17</v>
      </c>
      <c r="N18" s="155"/>
    </row>
    <row r="19" spans="1:14" s="29" customFormat="1" ht="12" x14ac:dyDescent="0.25">
      <c r="A19" s="73"/>
      <c r="B19" s="74"/>
      <c r="C19" s="137"/>
      <c r="D19" s="143"/>
      <c r="E19" s="137"/>
      <c r="F19" s="143"/>
      <c r="G19" s="137"/>
      <c r="H19" s="143"/>
      <c r="I19" s="73"/>
      <c r="J19" s="105"/>
      <c r="K19" s="208" t="s">
        <v>30</v>
      </c>
      <c r="L19" s="209"/>
      <c r="M19" s="227" t="s">
        <v>84</v>
      </c>
      <c r="N19" s="228"/>
    </row>
    <row r="20" spans="1:14" s="29" customFormat="1" ht="12" x14ac:dyDescent="0.25">
      <c r="A20" s="73"/>
      <c r="B20" s="74"/>
      <c r="C20" s="137"/>
      <c r="D20" s="143"/>
      <c r="E20" s="137" t="s">
        <v>18</v>
      </c>
      <c r="F20" s="143"/>
      <c r="G20" s="137"/>
      <c r="H20" s="143"/>
      <c r="I20" s="73"/>
      <c r="J20" s="105"/>
      <c r="K20" s="137" t="s">
        <v>35</v>
      </c>
      <c r="L20" s="138"/>
      <c r="M20" s="154"/>
      <c r="N20" s="155"/>
    </row>
    <row r="21" spans="1:14" s="29" customFormat="1" ht="13.2" customHeight="1" x14ac:dyDescent="0.25">
      <c r="A21" s="83"/>
      <c r="B21" s="84"/>
      <c r="C21" s="151"/>
      <c r="D21" s="152"/>
      <c r="E21" s="151" t="s">
        <v>23</v>
      </c>
      <c r="F21" s="152"/>
      <c r="G21" s="151"/>
      <c r="H21" s="152"/>
      <c r="I21" s="83"/>
      <c r="J21" s="104"/>
      <c r="K21" s="229" t="s">
        <v>25</v>
      </c>
      <c r="L21" s="230"/>
      <c r="M21" s="231" t="s">
        <v>25</v>
      </c>
      <c r="N21" s="232"/>
    </row>
    <row r="22" spans="1:14" s="1" customFormat="1" ht="18" x14ac:dyDescent="0.25">
      <c r="A22" s="17">
        <f>M16+1</f>
        <v>45635</v>
      </c>
      <c r="B22" s="18"/>
      <c r="C22" s="16">
        <f>A22+1</f>
        <v>45636</v>
      </c>
      <c r="D22" s="7"/>
      <c r="E22" s="16">
        <f>C22+1</f>
        <v>45637</v>
      </c>
      <c r="F22" s="7"/>
      <c r="G22" s="16">
        <f>E22+1</f>
        <v>45638</v>
      </c>
      <c r="H22" s="7"/>
      <c r="I22" s="17">
        <f>G22+1</f>
        <v>45639</v>
      </c>
      <c r="J22" s="20"/>
      <c r="K22" s="139">
        <f>I22+1</f>
        <v>45640</v>
      </c>
      <c r="L22" s="140"/>
      <c r="M22" s="166">
        <f>K22+1</f>
        <v>45641</v>
      </c>
      <c r="N22" s="167"/>
    </row>
    <row r="23" spans="1:14" s="29" customFormat="1" ht="12" x14ac:dyDescent="0.25">
      <c r="A23" s="73"/>
      <c r="B23" s="74"/>
      <c r="C23" s="137"/>
      <c r="D23" s="143"/>
      <c r="E23" s="137" t="s">
        <v>15</v>
      </c>
      <c r="F23" s="143"/>
      <c r="G23" s="137"/>
      <c r="H23" s="143"/>
      <c r="I23" s="137"/>
      <c r="J23" s="143"/>
      <c r="K23" s="137" t="s">
        <v>18</v>
      </c>
      <c r="L23" s="138"/>
      <c r="M23" s="154"/>
      <c r="N23" s="155"/>
    </row>
    <row r="24" spans="1:14" s="29" customFormat="1" ht="12" x14ac:dyDescent="0.25">
      <c r="A24" s="73"/>
      <c r="B24" s="74"/>
      <c r="C24" s="137"/>
      <c r="D24" s="143"/>
      <c r="E24" s="137" t="s">
        <v>21</v>
      </c>
      <c r="F24" s="143"/>
      <c r="G24" s="137"/>
      <c r="H24" s="143"/>
      <c r="I24" s="137"/>
      <c r="J24" s="143"/>
      <c r="K24" s="137" t="s">
        <v>56</v>
      </c>
      <c r="L24" s="138"/>
      <c r="M24" s="154" t="s">
        <v>17</v>
      </c>
      <c r="N24" s="155"/>
    </row>
    <row r="25" spans="1:14" s="29" customFormat="1" ht="12" x14ac:dyDescent="0.25">
      <c r="A25" s="73"/>
      <c r="B25" s="74"/>
      <c r="C25" s="137"/>
      <c r="D25" s="143"/>
      <c r="G25" s="137"/>
      <c r="H25" s="143"/>
      <c r="I25" s="137"/>
      <c r="J25" s="143"/>
      <c r="K25" s="208" t="s">
        <v>30</v>
      </c>
      <c r="L25" s="209"/>
      <c r="M25" s="227" t="s">
        <v>84</v>
      </c>
      <c r="N25" s="228"/>
    </row>
    <row r="26" spans="1:14" s="29" customFormat="1" ht="12" x14ac:dyDescent="0.25">
      <c r="A26" s="73"/>
      <c r="B26" s="74"/>
      <c r="C26" s="137"/>
      <c r="D26" s="143"/>
      <c r="E26" s="137" t="s">
        <v>82</v>
      </c>
      <c r="F26" s="143"/>
      <c r="G26" s="137"/>
      <c r="H26" s="143"/>
      <c r="I26" s="137"/>
      <c r="J26" s="143"/>
      <c r="K26" s="73" t="s">
        <v>70</v>
      </c>
      <c r="L26" s="74"/>
      <c r="M26" s="233"/>
      <c r="N26" s="234"/>
    </row>
    <row r="27" spans="1:14" s="29" customFormat="1" ht="12" x14ac:dyDescent="0.25">
      <c r="A27" s="83"/>
      <c r="B27" s="84"/>
      <c r="C27" s="151"/>
      <c r="D27" s="152"/>
      <c r="E27" s="151" t="s">
        <v>80</v>
      </c>
      <c r="F27" s="152"/>
      <c r="G27" s="151"/>
      <c r="H27" s="152"/>
      <c r="I27" s="151"/>
      <c r="J27" s="152"/>
      <c r="K27" s="235" t="s">
        <v>110</v>
      </c>
      <c r="L27" s="236"/>
      <c r="M27" s="210"/>
      <c r="N27" s="211"/>
    </row>
    <row r="28" spans="1:14" s="1" customFormat="1" ht="18" x14ac:dyDescent="0.25">
      <c r="A28" s="17">
        <f>M22+1</f>
        <v>45642</v>
      </c>
      <c r="B28" s="18"/>
      <c r="C28" s="16">
        <f>A28+1</f>
        <v>45643</v>
      </c>
      <c r="D28" s="7"/>
      <c r="E28" s="16">
        <f>C28+1</f>
        <v>45644</v>
      </c>
      <c r="F28" s="7"/>
      <c r="G28" s="16">
        <f>E28+1</f>
        <v>45645</v>
      </c>
      <c r="H28" s="7"/>
      <c r="I28" s="16">
        <f>G28+1</f>
        <v>45646</v>
      </c>
      <c r="J28" s="7"/>
      <c r="K28" s="139">
        <f>I28+1</f>
        <v>45647</v>
      </c>
      <c r="L28" s="140"/>
      <c r="M28" s="166">
        <f>K28+1</f>
        <v>45648</v>
      </c>
      <c r="N28" s="167"/>
    </row>
    <row r="29" spans="1:14" s="29" customFormat="1" ht="12" x14ac:dyDescent="0.25">
      <c r="A29" s="73"/>
      <c r="B29" s="74"/>
      <c r="C29" s="137"/>
      <c r="D29" s="143"/>
      <c r="E29" s="73" t="s">
        <v>15</v>
      </c>
      <c r="F29" s="105"/>
      <c r="G29" s="137"/>
      <c r="H29" s="143"/>
      <c r="I29" s="137"/>
      <c r="J29" s="143"/>
      <c r="K29" s="137" t="s">
        <v>90</v>
      </c>
      <c r="L29" s="138"/>
      <c r="M29" s="154"/>
      <c r="N29" s="155"/>
    </row>
    <row r="30" spans="1:14" s="29" customFormat="1" ht="12" x14ac:dyDescent="0.25">
      <c r="A30" s="40"/>
      <c r="B30" s="41"/>
      <c r="D30" s="42"/>
      <c r="E30" s="239" t="s">
        <v>85</v>
      </c>
      <c r="F30" s="143"/>
      <c r="G30" s="137"/>
      <c r="H30" s="143"/>
      <c r="I30" s="137"/>
      <c r="J30" s="143"/>
      <c r="K30" s="208" t="s">
        <v>30</v>
      </c>
      <c r="L30" s="209"/>
      <c r="M30" s="154"/>
      <c r="N30" s="155"/>
    </row>
    <row r="31" spans="1:14" s="29" customFormat="1" ht="12" x14ac:dyDescent="0.25">
      <c r="A31" s="73"/>
      <c r="B31" s="74"/>
      <c r="C31" s="137"/>
      <c r="D31" s="143"/>
      <c r="E31" s="237" t="s">
        <v>31</v>
      </c>
      <c r="F31" s="238"/>
      <c r="G31" s="137"/>
      <c r="H31" s="143"/>
      <c r="I31" s="137"/>
      <c r="J31" s="143"/>
      <c r="K31" s="237" t="s">
        <v>91</v>
      </c>
      <c r="L31" s="238"/>
      <c r="M31" s="154"/>
      <c r="N31" s="155"/>
    </row>
    <row r="32" spans="1:14" s="29" customFormat="1" ht="12" x14ac:dyDescent="0.25">
      <c r="A32" s="73"/>
      <c r="B32" s="105"/>
      <c r="C32" s="73"/>
      <c r="D32" s="105"/>
      <c r="E32" s="137" t="s">
        <v>82</v>
      </c>
      <c r="F32" s="143"/>
      <c r="G32" s="137"/>
      <c r="H32" s="143"/>
      <c r="I32" s="137"/>
      <c r="J32" s="143"/>
      <c r="K32" s="137" t="s">
        <v>83</v>
      </c>
      <c r="L32" s="138"/>
      <c r="M32" s="154"/>
      <c r="N32" s="155"/>
    </row>
    <row r="33" spans="1:15" s="29" customFormat="1" ht="12" x14ac:dyDescent="0.25">
      <c r="A33" s="83"/>
      <c r="B33" s="84"/>
      <c r="C33" s="83"/>
      <c r="D33" s="84"/>
      <c r="E33" s="151" t="s">
        <v>80</v>
      </c>
      <c r="F33" s="152"/>
      <c r="G33" s="83"/>
      <c r="H33" s="84"/>
      <c r="I33" s="83"/>
      <c r="J33" s="84"/>
      <c r="K33" s="125" t="s">
        <v>34</v>
      </c>
      <c r="L33" s="126"/>
      <c r="M33" s="133" t="s">
        <v>36</v>
      </c>
      <c r="N33" s="134"/>
    </row>
    <row r="34" spans="1:15" s="1" customFormat="1" ht="18" x14ac:dyDescent="0.25">
      <c r="A34" s="17">
        <f>M28+1</f>
        <v>45649</v>
      </c>
      <c r="B34" s="18"/>
      <c r="C34" s="16">
        <f>A34+1</f>
        <v>45650</v>
      </c>
      <c r="D34" s="7"/>
      <c r="E34" s="16">
        <f>C34+1</f>
        <v>45651</v>
      </c>
      <c r="F34" s="7"/>
      <c r="G34" s="16">
        <f>E34+1</f>
        <v>45652</v>
      </c>
      <c r="H34" s="7"/>
      <c r="I34" s="16">
        <f>G34+1</f>
        <v>45653</v>
      </c>
      <c r="J34" s="7"/>
      <c r="K34" s="139">
        <f>I34+1</f>
        <v>45654</v>
      </c>
      <c r="L34" s="140"/>
      <c r="M34" s="166">
        <f>K34+1</f>
        <v>45655</v>
      </c>
      <c r="N34" s="167"/>
    </row>
    <row r="35" spans="1:15" s="1" customFormat="1" x14ac:dyDescent="0.25">
      <c r="A35" s="99"/>
      <c r="B35" s="100"/>
      <c r="C35" s="110"/>
      <c r="D35" s="216"/>
      <c r="E35" s="110"/>
      <c r="F35" s="216"/>
      <c r="G35" s="110"/>
      <c r="H35" s="216"/>
      <c r="I35" s="110"/>
      <c r="J35" s="216"/>
      <c r="K35" s="110"/>
      <c r="L35" s="111"/>
      <c r="M35" s="182"/>
      <c r="N35" s="183"/>
    </row>
    <row r="36" spans="1:15" s="1" customFormat="1" x14ac:dyDescent="0.25">
      <c r="A36" s="99"/>
      <c r="B36" s="100"/>
      <c r="C36" s="110"/>
      <c r="D36" s="216"/>
      <c r="E36" s="110"/>
      <c r="F36" s="216"/>
      <c r="G36" s="110"/>
      <c r="H36" s="216"/>
      <c r="I36" s="110"/>
      <c r="J36" s="216"/>
      <c r="K36" s="110"/>
      <c r="L36" s="111"/>
      <c r="M36" s="182"/>
      <c r="N36" s="183"/>
    </row>
    <row r="37" spans="1:15" s="1" customFormat="1" x14ac:dyDescent="0.25">
      <c r="A37" s="99"/>
      <c r="B37" s="100"/>
      <c r="C37" s="110"/>
      <c r="D37" s="216"/>
      <c r="E37" s="110"/>
      <c r="F37" s="216"/>
      <c r="G37" s="110"/>
      <c r="H37" s="216"/>
      <c r="I37" s="110"/>
      <c r="J37" s="216"/>
      <c r="K37" s="110"/>
      <c r="L37" s="111"/>
      <c r="M37" s="182"/>
      <c r="N37" s="183"/>
    </row>
    <row r="38" spans="1:15" s="1" customFormat="1" x14ac:dyDescent="0.25">
      <c r="A38" s="99"/>
      <c r="B38" s="100"/>
      <c r="C38" s="110"/>
      <c r="D38" s="216"/>
      <c r="E38" s="110"/>
      <c r="F38" s="216"/>
      <c r="G38" s="110"/>
      <c r="H38" s="216"/>
      <c r="I38" s="110"/>
      <c r="J38" s="216"/>
      <c r="K38" s="110"/>
      <c r="L38" s="111"/>
      <c r="M38" s="182"/>
      <c r="N38" s="183"/>
    </row>
    <row r="39" spans="1:15" s="2" customFormat="1" x14ac:dyDescent="0.25">
      <c r="A39" s="205" t="s">
        <v>34</v>
      </c>
      <c r="B39" s="206"/>
      <c r="C39" s="205" t="s">
        <v>34</v>
      </c>
      <c r="D39" s="206"/>
      <c r="E39" s="217" t="s">
        <v>34</v>
      </c>
      <c r="F39" s="240"/>
      <c r="G39" s="217" t="s">
        <v>34</v>
      </c>
      <c r="H39" s="240"/>
      <c r="I39" s="217" t="s">
        <v>34</v>
      </c>
      <c r="J39" s="240"/>
      <c r="K39" s="217" t="s">
        <v>34</v>
      </c>
      <c r="L39" s="240"/>
      <c r="M39" s="182"/>
      <c r="N39" s="183"/>
      <c r="O39" s="1"/>
    </row>
    <row r="40" spans="1:15" ht="18" x14ac:dyDescent="0.25">
      <c r="A40" s="17">
        <f>M34+1</f>
        <v>45656</v>
      </c>
      <c r="B40" s="18"/>
      <c r="C40" s="16">
        <f>A40+1</f>
        <v>45657</v>
      </c>
      <c r="D40" s="28"/>
      <c r="E40" s="31" t="s">
        <v>0</v>
      </c>
      <c r="F40" s="32"/>
      <c r="G40" s="32"/>
      <c r="H40" s="32"/>
      <c r="I40" s="32"/>
      <c r="J40" s="32"/>
      <c r="K40" s="32"/>
      <c r="L40" s="32"/>
      <c r="M40" s="32"/>
      <c r="N40" s="33"/>
    </row>
    <row r="41" spans="1:15" x14ac:dyDescent="0.25">
      <c r="A41" s="99"/>
      <c r="B41" s="100"/>
      <c r="C41" s="110"/>
      <c r="D41" s="111"/>
      <c r="E41" s="34"/>
      <c r="F41" s="35"/>
      <c r="G41" s="35"/>
      <c r="H41" s="35"/>
      <c r="I41" s="35"/>
      <c r="J41" s="35"/>
      <c r="K41" s="35"/>
      <c r="L41" s="35"/>
      <c r="M41" s="35"/>
      <c r="N41" s="36"/>
    </row>
    <row r="42" spans="1:15" x14ac:dyDescent="0.25">
      <c r="A42" s="99"/>
      <c r="B42" s="100"/>
      <c r="C42" s="110"/>
      <c r="D42" s="111"/>
      <c r="E42" s="34"/>
      <c r="F42" s="35"/>
      <c r="G42" s="35"/>
      <c r="H42" s="35"/>
      <c r="I42" s="35"/>
      <c r="J42" s="35"/>
      <c r="K42" s="35"/>
      <c r="L42" s="35"/>
      <c r="M42" s="35"/>
      <c r="N42" s="36"/>
    </row>
    <row r="43" spans="1:15" x14ac:dyDescent="0.25">
      <c r="A43" s="99"/>
      <c r="B43" s="100"/>
      <c r="C43" s="110"/>
      <c r="D43" s="111"/>
      <c r="E43" s="34"/>
      <c r="F43" s="35"/>
      <c r="G43" s="35"/>
      <c r="H43" s="35"/>
      <c r="I43" s="35"/>
      <c r="J43" s="35"/>
      <c r="K43" s="35"/>
      <c r="L43" s="35"/>
      <c r="M43" s="35"/>
      <c r="N43" s="36"/>
    </row>
    <row r="44" spans="1:15" x14ac:dyDescent="0.25">
      <c r="A44" s="99"/>
      <c r="B44" s="100"/>
      <c r="C44" s="110"/>
      <c r="D44" s="111"/>
      <c r="E44" s="34"/>
      <c r="F44" s="35"/>
      <c r="G44" s="35"/>
      <c r="H44" s="35"/>
      <c r="I44" s="35"/>
      <c r="J44" s="35"/>
      <c r="K44" s="87"/>
      <c r="L44" s="87"/>
      <c r="M44" s="87"/>
      <c r="N44" s="88"/>
    </row>
    <row r="45" spans="1:15" s="1" customFormat="1" x14ac:dyDescent="0.25">
      <c r="A45" s="106"/>
      <c r="B45" s="107"/>
      <c r="C45" s="106"/>
      <c r="D45" s="107"/>
      <c r="E45" s="37"/>
      <c r="F45" s="38"/>
      <c r="G45" s="38"/>
      <c r="H45" s="38"/>
      <c r="I45" s="38"/>
      <c r="J45" s="38"/>
      <c r="K45" s="85"/>
      <c r="L45" s="85"/>
      <c r="M45" s="85"/>
      <c r="N45" s="86"/>
    </row>
  </sheetData>
  <mergeCells count="200">
    <mergeCell ref="A44:B44"/>
    <mergeCell ref="C44:D44"/>
    <mergeCell ref="K44:N44"/>
    <mergeCell ref="A45:B45"/>
    <mergeCell ref="C45:D45"/>
    <mergeCell ref="K45:N45"/>
    <mergeCell ref="M39:N39"/>
    <mergeCell ref="A41:B41"/>
    <mergeCell ref="C41:D41"/>
    <mergeCell ref="A42:B42"/>
    <mergeCell ref="C42:D42"/>
    <mergeCell ref="A43:B43"/>
    <mergeCell ref="C43:D43"/>
    <mergeCell ref="A39:B39"/>
    <mergeCell ref="C39:D39"/>
    <mergeCell ref="E39:F39"/>
    <mergeCell ref="G39:H39"/>
    <mergeCell ref="I39:J39"/>
    <mergeCell ref="K39:L39"/>
    <mergeCell ref="A36:B36"/>
    <mergeCell ref="C36:D36"/>
    <mergeCell ref="E36:F36"/>
    <mergeCell ref="G36:H36"/>
    <mergeCell ref="I36:J36"/>
    <mergeCell ref="K36:L36"/>
    <mergeCell ref="M36:N36"/>
    <mergeCell ref="M37:N37"/>
    <mergeCell ref="A38:B38"/>
    <mergeCell ref="C38:D38"/>
    <mergeCell ref="E38:F38"/>
    <mergeCell ref="G38:H38"/>
    <mergeCell ref="I38:J38"/>
    <mergeCell ref="K38:L38"/>
    <mergeCell ref="M38:N38"/>
    <mergeCell ref="A37:B37"/>
    <mergeCell ref="C37:D37"/>
    <mergeCell ref="E37:F37"/>
    <mergeCell ref="G37:H37"/>
    <mergeCell ref="I37:J37"/>
    <mergeCell ref="K37:L37"/>
    <mergeCell ref="M33:N33"/>
    <mergeCell ref="K34:L34"/>
    <mergeCell ref="M34:N34"/>
    <mergeCell ref="A35:B35"/>
    <mergeCell ref="C35:D35"/>
    <mergeCell ref="E35:F35"/>
    <mergeCell ref="G35:H35"/>
    <mergeCell ref="I35:J35"/>
    <mergeCell ref="A33:B33"/>
    <mergeCell ref="C33:D33"/>
    <mergeCell ref="E33:F33"/>
    <mergeCell ref="G33:H33"/>
    <mergeCell ref="I33:J33"/>
    <mergeCell ref="K33:L33"/>
    <mergeCell ref="K35:L35"/>
    <mergeCell ref="M35:N35"/>
    <mergeCell ref="A32:B32"/>
    <mergeCell ref="C32:D32"/>
    <mergeCell ref="E29:F29"/>
    <mergeCell ref="G30:H30"/>
    <mergeCell ref="I30:J30"/>
    <mergeCell ref="K30:L30"/>
    <mergeCell ref="M30:N30"/>
    <mergeCell ref="M31:N31"/>
    <mergeCell ref="E32:F32"/>
    <mergeCell ref="G32:H32"/>
    <mergeCell ref="I32:J32"/>
    <mergeCell ref="K32:L32"/>
    <mergeCell ref="M32:N32"/>
    <mergeCell ref="A31:B31"/>
    <mergeCell ref="C31:D31"/>
    <mergeCell ref="G31:H31"/>
    <mergeCell ref="I31:J31"/>
    <mergeCell ref="K31:L31"/>
    <mergeCell ref="A29:B29"/>
    <mergeCell ref="C29:D29"/>
    <mergeCell ref="G29:H29"/>
    <mergeCell ref="I29:J29"/>
    <mergeCell ref="E31:F31"/>
    <mergeCell ref="E30:F30"/>
    <mergeCell ref="M27:N27"/>
    <mergeCell ref="K28:L28"/>
    <mergeCell ref="M28:N28"/>
    <mergeCell ref="K29:L29"/>
    <mergeCell ref="M29:N29"/>
    <mergeCell ref="M25:N25"/>
    <mergeCell ref="K26:L26"/>
    <mergeCell ref="M26:N26"/>
    <mergeCell ref="A27:B27"/>
    <mergeCell ref="C27:D27"/>
    <mergeCell ref="E27:F27"/>
    <mergeCell ref="G27:H27"/>
    <mergeCell ref="I27:J27"/>
    <mergeCell ref="G25:H25"/>
    <mergeCell ref="I25:J25"/>
    <mergeCell ref="K25:L25"/>
    <mergeCell ref="A26:B26"/>
    <mergeCell ref="C26:D26"/>
    <mergeCell ref="E26:F26"/>
    <mergeCell ref="G26:H26"/>
    <mergeCell ref="I26:J26"/>
    <mergeCell ref="A25:B25"/>
    <mergeCell ref="C25:D25"/>
    <mergeCell ref="K27:L27"/>
    <mergeCell ref="C21:D21"/>
    <mergeCell ref="E21:F21"/>
    <mergeCell ref="G21:H21"/>
    <mergeCell ref="I21:J21"/>
    <mergeCell ref="K23:L23"/>
    <mergeCell ref="M23:N23"/>
    <mergeCell ref="A24:B24"/>
    <mergeCell ref="C24:D24"/>
    <mergeCell ref="E24:F24"/>
    <mergeCell ref="G24:H24"/>
    <mergeCell ref="I24:J24"/>
    <mergeCell ref="K24:L24"/>
    <mergeCell ref="M24:N24"/>
    <mergeCell ref="K22:L22"/>
    <mergeCell ref="M22:N22"/>
    <mergeCell ref="A23:B23"/>
    <mergeCell ref="C23:D23"/>
    <mergeCell ref="E23:F23"/>
    <mergeCell ref="G23:H23"/>
    <mergeCell ref="I23:J23"/>
    <mergeCell ref="A15:B15"/>
    <mergeCell ref="C15:D15"/>
    <mergeCell ref="E15:F15"/>
    <mergeCell ref="G15:H15"/>
    <mergeCell ref="I15:J15"/>
    <mergeCell ref="K21:L21"/>
    <mergeCell ref="K17:L17"/>
    <mergeCell ref="M17:N17"/>
    <mergeCell ref="A18:B18"/>
    <mergeCell ref="C18:D18"/>
    <mergeCell ref="E18:F18"/>
    <mergeCell ref="G18:H18"/>
    <mergeCell ref="I18:J18"/>
    <mergeCell ref="K18:L18"/>
    <mergeCell ref="M18:N18"/>
    <mergeCell ref="K16:L16"/>
    <mergeCell ref="M16:N16"/>
    <mergeCell ref="A17:B17"/>
    <mergeCell ref="C17:D17"/>
    <mergeCell ref="E17:F17"/>
    <mergeCell ref="G17:H17"/>
    <mergeCell ref="I17:J17"/>
    <mergeCell ref="M21:N21"/>
    <mergeCell ref="A21:B21"/>
    <mergeCell ref="M19:N19"/>
    <mergeCell ref="A20:B20"/>
    <mergeCell ref="C20:D20"/>
    <mergeCell ref="E20:F20"/>
    <mergeCell ref="G20:H20"/>
    <mergeCell ref="I20:J20"/>
    <mergeCell ref="K20:L20"/>
    <mergeCell ref="M20:N20"/>
    <mergeCell ref="A19:B19"/>
    <mergeCell ref="C19:D19"/>
    <mergeCell ref="E19:F19"/>
    <mergeCell ref="G19:H19"/>
    <mergeCell ref="I19:J19"/>
    <mergeCell ref="K19:L19"/>
    <mergeCell ref="A14:B14"/>
    <mergeCell ref="C14:D14"/>
    <mergeCell ref="E14:F14"/>
    <mergeCell ref="G14:H14"/>
    <mergeCell ref="I14:J14"/>
    <mergeCell ref="K14:L14"/>
    <mergeCell ref="M14:N14"/>
    <mergeCell ref="A13:B13"/>
    <mergeCell ref="C13:D13"/>
    <mergeCell ref="E13:F13"/>
    <mergeCell ref="G13:H13"/>
    <mergeCell ref="I13:J13"/>
    <mergeCell ref="K13:L13"/>
    <mergeCell ref="M13:N13"/>
    <mergeCell ref="A12:B12"/>
    <mergeCell ref="C12:D12"/>
    <mergeCell ref="E12:F12"/>
    <mergeCell ref="G12:H12"/>
    <mergeCell ref="I12:J12"/>
    <mergeCell ref="K12:L12"/>
    <mergeCell ref="K10:L10"/>
    <mergeCell ref="M10:N10"/>
    <mergeCell ref="A11:B11"/>
    <mergeCell ref="C11:D11"/>
    <mergeCell ref="E11:F11"/>
    <mergeCell ref="G11:H11"/>
    <mergeCell ref="I11:J11"/>
    <mergeCell ref="K11:L11"/>
    <mergeCell ref="M12:N12"/>
    <mergeCell ref="A1:H7"/>
    <mergeCell ref="A9:B9"/>
    <mergeCell ref="C9:D9"/>
    <mergeCell ref="E9:F9"/>
    <mergeCell ref="G9:H9"/>
    <mergeCell ref="I9:J9"/>
    <mergeCell ref="K9:L9"/>
    <mergeCell ref="M9:N9"/>
    <mergeCell ref="M11:N11"/>
  </mergeCells>
  <conditionalFormatting sqref="A10 C10 E10 G10 K10 M10 A16 C16 E16 G16 K16 M16 A22 C22 E22 G22 K22 M22 A28 C28 E28 G28 K28 M28 A34 C34 E34 G34 K34 M34 A40 C40">
    <cfRule type="expression" dxfId="31" priority="3">
      <formula>MONTH(A10)&lt;&gt;MONTH($A$1)</formula>
    </cfRule>
    <cfRule type="expression" dxfId="30" priority="4">
      <formula>OR(WEEKDAY(A10,1)=1,WEEKDAY(A10,1)=7)</formula>
    </cfRule>
  </conditionalFormatting>
  <conditionalFormatting sqref="I10 I16 I22 I28 I34">
    <cfRule type="expression" dxfId="29" priority="1">
      <formula>MONTH(I10)&lt;&gt;MONTH($A$1)</formula>
    </cfRule>
    <cfRule type="expression" dxfId="28" priority="2">
      <formula>OR(WEEKDAY(I10,1)=1,WEEKDAY(I10,1)=7)</formula>
    </cfRule>
  </conditionalFormatting>
  <printOptions horizontalCentered="1"/>
  <pageMargins left="0.5" right="0.5" top="0.25" bottom="0.25" header="0.25" footer="0.25"/>
  <pageSetup paperSize="9" scale="9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45"/>
  <sheetViews>
    <sheetView showGridLines="0" topLeftCell="A14" zoomScaleNormal="100" workbookViewId="0">
      <selection activeCell="G37" sqref="G37:H37"/>
    </sheetView>
  </sheetViews>
  <sheetFormatPr baseColWidth="10" defaultColWidth="9.109375" defaultRowHeight="13.2" x14ac:dyDescent="0.25"/>
  <cols>
    <col min="1" max="1" width="4.88671875" customWidth="1"/>
    <col min="2" max="2" width="13.6640625" customWidth="1"/>
    <col min="3" max="3" width="4.88671875" customWidth="1"/>
    <col min="4" max="4" width="13.6640625" customWidth="1"/>
    <col min="5" max="5" width="4.88671875" customWidth="1"/>
    <col min="6" max="6" width="13.6640625" customWidth="1"/>
    <col min="7" max="7" width="4.88671875" customWidth="1"/>
    <col min="8" max="8" width="13.6640625" customWidth="1"/>
    <col min="9" max="9" width="4.88671875" customWidth="1"/>
    <col min="10" max="10" width="13.6640625" customWidth="1"/>
    <col min="11" max="11" width="11.33203125" customWidth="1"/>
    <col min="12" max="12" width="8.21875" customWidth="1"/>
    <col min="13" max="13" width="18.5546875" customWidth="1"/>
    <col min="14" max="14" width="2.44140625" customWidth="1"/>
  </cols>
  <sheetData>
    <row r="1" spans="1:15" s="3" customFormat="1" ht="15" customHeight="1" x14ac:dyDescent="0.25">
      <c r="A1" s="117">
        <f>DATE(SEPTEMBRE!R18,SEPTEMBRE!R20+4,1)</f>
        <v>45658</v>
      </c>
      <c r="B1" s="117"/>
      <c r="C1" s="117"/>
      <c r="D1" s="117"/>
      <c r="E1" s="117"/>
      <c r="F1" s="117"/>
      <c r="G1" s="117"/>
      <c r="H1" s="117"/>
      <c r="I1" s="13"/>
      <c r="J1" s="13"/>
      <c r="K1"/>
      <c r="L1"/>
      <c r="M1"/>
      <c r="N1"/>
    </row>
    <row r="2" spans="1:15" s="3" customFormat="1" ht="11.25" customHeight="1" x14ac:dyDescent="0.25">
      <c r="A2" s="117"/>
      <c r="B2" s="117"/>
      <c r="C2" s="117"/>
      <c r="D2" s="117"/>
      <c r="E2" s="117"/>
      <c r="F2" s="117"/>
      <c r="G2" s="117"/>
      <c r="H2" s="117"/>
      <c r="I2" s="13"/>
      <c r="J2" s="13"/>
      <c r="K2"/>
      <c r="L2"/>
      <c r="M2"/>
      <c r="N2"/>
    </row>
    <row r="3" spans="1:15" s="4" customFormat="1" ht="9" customHeight="1" x14ac:dyDescent="0.25">
      <c r="A3" s="117"/>
      <c r="B3" s="117"/>
      <c r="C3" s="117"/>
      <c r="D3" s="117"/>
      <c r="E3" s="117"/>
      <c r="F3" s="117"/>
      <c r="G3" s="117"/>
      <c r="H3" s="117"/>
      <c r="I3" s="13"/>
      <c r="J3" s="13"/>
      <c r="K3"/>
      <c r="L3"/>
      <c r="M3"/>
      <c r="N3"/>
    </row>
    <row r="4" spans="1:15" s="4" customFormat="1" ht="9" customHeight="1" x14ac:dyDescent="0.25">
      <c r="A4" s="117"/>
      <c r="B4" s="117"/>
      <c r="C4" s="117"/>
      <c r="D4" s="117"/>
      <c r="E4" s="117"/>
      <c r="F4" s="117"/>
      <c r="G4" s="117"/>
      <c r="H4" s="117"/>
      <c r="I4" s="13"/>
      <c r="J4" s="13"/>
      <c r="K4"/>
      <c r="L4"/>
      <c r="M4"/>
      <c r="N4"/>
    </row>
    <row r="5" spans="1:15" s="4" customFormat="1" ht="9" customHeight="1" x14ac:dyDescent="0.25">
      <c r="A5" s="117"/>
      <c r="B5" s="117"/>
      <c r="C5" s="117"/>
      <c r="D5" s="117"/>
      <c r="E5" s="117"/>
      <c r="F5" s="117"/>
      <c r="G5" s="117"/>
      <c r="H5" s="117"/>
      <c r="I5" s="13"/>
      <c r="J5" s="13"/>
      <c r="K5"/>
      <c r="L5"/>
      <c r="M5"/>
      <c r="N5"/>
    </row>
    <row r="6" spans="1:15" s="4" customFormat="1" ht="9" customHeight="1" x14ac:dyDescent="0.25">
      <c r="A6" s="117"/>
      <c r="B6" s="117"/>
      <c r="C6" s="117"/>
      <c r="D6" s="117"/>
      <c r="E6" s="117"/>
      <c r="F6" s="117"/>
      <c r="G6" s="117"/>
      <c r="H6" s="117"/>
      <c r="I6" s="13"/>
      <c r="J6" s="13"/>
      <c r="K6"/>
      <c r="L6"/>
      <c r="M6"/>
      <c r="N6"/>
    </row>
    <row r="7" spans="1:15" s="4" customFormat="1" ht="9" customHeight="1" x14ac:dyDescent="0.25">
      <c r="A7" s="117"/>
      <c r="B7" s="117"/>
      <c r="C7" s="117"/>
      <c r="D7" s="117"/>
      <c r="E7" s="117"/>
      <c r="F7" s="117"/>
      <c r="G7" s="117"/>
      <c r="H7" s="117"/>
      <c r="I7" s="13"/>
      <c r="J7" s="13"/>
      <c r="K7"/>
      <c r="L7"/>
      <c r="M7"/>
      <c r="N7"/>
    </row>
    <row r="8" spans="1:15" s="5" customFormat="1" ht="9" customHeight="1" x14ac:dyDescent="0.25">
      <c r="A8" s="14"/>
      <c r="B8" s="14"/>
      <c r="C8" s="14"/>
      <c r="D8" s="14"/>
      <c r="E8" s="14"/>
      <c r="F8" s="14"/>
      <c r="G8" s="14"/>
      <c r="H8" s="14"/>
      <c r="I8" s="15"/>
      <c r="J8" s="15"/>
      <c r="K8"/>
      <c r="L8"/>
      <c r="M8"/>
      <c r="N8"/>
    </row>
    <row r="9" spans="1:15" s="1" customFormat="1" ht="21" customHeight="1" x14ac:dyDescent="0.25">
      <c r="A9" s="118">
        <f>A10</f>
        <v>45656</v>
      </c>
      <c r="B9" s="119"/>
      <c r="C9" s="119">
        <f>C10</f>
        <v>45657</v>
      </c>
      <c r="D9" s="119"/>
      <c r="E9" s="119">
        <f>E10</f>
        <v>45658</v>
      </c>
      <c r="F9" s="119"/>
      <c r="G9" s="119">
        <f>G10</f>
        <v>45659</v>
      </c>
      <c r="H9" s="119"/>
      <c r="I9" s="119">
        <f>I10</f>
        <v>45660</v>
      </c>
      <c r="J9" s="119"/>
      <c r="K9" s="119">
        <f>K10</f>
        <v>45661</v>
      </c>
      <c r="L9" s="119"/>
      <c r="M9" s="120">
        <f>M10</f>
        <v>45662</v>
      </c>
      <c r="N9" s="120"/>
    </row>
    <row r="10" spans="1:15" s="1" customFormat="1" ht="18" x14ac:dyDescent="0.25">
      <c r="A10" s="17">
        <f>$A$1-(WEEKDAY($A$1,1)-(Jour_Début-1))-IF((WEEKDAY($A$1,1)-(Jour_Début-1))&lt;=0,7,0)+1</f>
        <v>45656</v>
      </c>
      <c r="B10" s="18"/>
      <c r="C10" s="16">
        <f>A10+1</f>
        <v>45657</v>
      </c>
      <c r="D10" s="7"/>
      <c r="E10" s="16">
        <f>C10+1</f>
        <v>45658</v>
      </c>
      <c r="F10" s="7"/>
      <c r="G10" s="16">
        <f>E10+1</f>
        <v>45659</v>
      </c>
      <c r="H10" s="7"/>
      <c r="I10" s="16">
        <f>G10+1</f>
        <v>45660</v>
      </c>
      <c r="J10" s="7"/>
      <c r="K10" s="139">
        <f>I10+1</f>
        <v>45661</v>
      </c>
      <c r="L10" s="140"/>
      <c r="M10" s="196">
        <f>K10+1</f>
        <v>45662</v>
      </c>
      <c r="N10" s="197"/>
    </row>
    <row r="11" spans="1:15" s="29" customFormat="1" ht="12" x14ac:dyDescent="0.25">
      <c r="A11" s="73"/>
      <c r="B11" s="74"/>
      <c r="C11" s="137"/>
      <c r="D11" s="143"/>
      <c r="E11" s="137"/>
      <c r="F11" s="143"/>
      <c r="G11" s="137"/>
      <c r="H11" s="143"/>
      <c r="I11" s="137"/>
      <c r="J11" s="143"/>
      <c r="K11" s="137"/>
      <c r="L11" s="138"/>
      <c r="M11" s="154"/>
      <c r="N11" s="155"/>
    </row>
    <row r="12" spans="1:15" s="29" customFormat="1" ht="12" x14ac:dyDescent="0.25">
      <c r="A12" s="73"/>
      <c r="B12" s="74"/>
      <c r="C12" s="137"/>
      <c r="D12" s="143"/>
      <c r="E12" s="137"/>
      <c r="F12" s="143"/>
      <c r="G12" s="137"/>
      <c r="H12" s="143"/>
      <c r="I12" s="137"/>
      <c r="J12" s="143"/>
      <c r="K12" s="137"/>
      <c r="L12" s="138"/>
      <c r="M12" s="154" t="s">
        <v>116</v>
      </c>
      <c r="N12" s="155"/>
    </row>
    <row r="13" spans="1:15" s="29" customFormat="1" ht="12" x14ac:dyDescent="0.25">
      <c r="A13" s="73"/>
      <c r="B13" s="74"/>
      <c r="C13" s="137"/>
      <c r="D13" s="143"/>
      <c r="E13" s="137"/>
      <c r="F13" s="143"/>
      <c r="G13" s="137"/>
      <c r="H13" s="143"/>
      <c r="I13" s="137"/>
      <c r="J13" s="143"/>
      <c r="K13" s="137"/>
      <c r="L13" s="138"/>
      <c r="M13" s="154"/>
      <c r="N13" s="155"/>
    </row>
    <row r="14" spans="1:15" s="29" customFormat="1" ht="12" x14ac:dyDescent="0.25">
      <c r="A14" s="73"/>
      <c r="B14" s="74"/>
      <c r="C14" s="137"/>
      <c r="D14" s="143"/>
      <c r="E14" s="137"/>
      <c r="F14" s="143"/>
      <c r="G14" s="137"/>
      <c r="H14" s="143"/>
      <c r="I14" s="137"/>
      <c r="J14" s="143"/>
      <c r="K14" s="137"/>
      <c r="L14" s="138"/>
      <c r="M14" s="154"/>
      <c r="N14" s="155"/>
    </row>
    <row r="15" spans="1:15" s="2" customFormat="1" ht="13.2" customHeight="1" x14ac:dyDescent="0.25">
      <c r="A15" s="205" t="s">
        <v>34</v>
      </c>
      <c r="B15" s="206"/>
      <c r="C15" s="205" t="s">
        <v>34</v>
      </c>
      <c r="D15" s="206"/>
      <c r="E15" s="205" t="s">
        <v>34</v>
      </c>
      <c r="F15" s="206"/>
      <c r="G15" s="205" t="s">
        <v>34</v>
      </c>
      <c r="H15" s="206"/>
      <c r="I15" s="205" t="s">
        <v>34</v>
      </c>
      <c r="J15" s="206"/>
      <c r="K15" s="205" t="s">
        <v>34</v>
      </c>
      <c r="L15" s="206"/>
      <c r="M15" s="203" t="s">
        <v>26</v>
      </c>
      <c r="N15" s="204"/>
      <c r="O15" s="1"/>
    </row>
    <row r="16" spans="1:15" s="1" customFormat="1" ht="18" x14ac:dyDescent="0.25">
      <c r="A16" s="17">
        <f>M10+1</f>
        <v>45663</v>
      </c>
      <c r="B16" s="18"/>
      <c r="C16" s="16">
        <f>A16+1</f>
        <v>45664</v>
      </c>
      <c r="D16" s="7"/>
      <c r="E16" s="16">
        <f>C16+1</f>
        <v>45665</v>
      </c>
      <c r="F16" s="7"/>
      <c r="G16" s="16">
        <f>E16+1</f>
        <v>45666</v>
      </c>
      <c r="H16" s="7"/>
      <c r="I16" s="16">
        <f>G16+1</f>
        <v>45667</v>
      </c>
      <c r="J16" s="7"/>
      <c r="K16" s="139">
        <f>I16+1</f>
        <v>45668</v>
      </c>
      <c r="L16" s="140"/>
      <c r="M16" s="166">
        <f>K16+1</f>
        <v>45669</v>
      </c>
      <c r="N16" s="167"/>
    </row>
    <row r="17" spans="1:14" s="29" customFormat="1" ht="12" x14ac:dyDescent="0.25">
      <c r="A17" s="73"/>
      <c r="B17" s="74"/>
      <c r="C17" s="137"/>
      <c r="D17" s="143"/>
      <c r="E17" s="137" t="s">
        <v>15</v>
      </c>
      <c r="F17" s="143"/>
      <c r="G17" s="137"/>
      <c r="H17" s="143"/>
      <c r="I17" s="137"/>
      <c r="J17" s="143"/>
      <c r="K17" s="137" t="s">
        <v>18</v>
      </c>
      <c r="L17" s="138"/>
      <c r="M17" s="154"/>
      <c r="N17" s="155"/>
    </row>
    <row r="18" spans="1:14" s="29" customFormat="1" ht="12" x14ac:dyDescent="0.25">
      <c r="A18" s="73"/>
      <c r="B18" s="74"/>
      <c r="C18" s="137"/>
      <c r="D18" s="143"/>
      <c r="E18" s="137" t="s">
        <v>22</v>
      </c>
      <c r="F18" s="143"/>
      <c r="G18" s="137"/>
      <c r="H18" s="143"/>
      <c r="I18" s="137"/>
      <c r="J18" s="143"/>
      <c r="K18" s="137" t="s">
        <v>44</v>
      </c>
      <c r="L18" s="138"/>
      <c r="M18" s="154" t="s">
        <v>17</v>
      </c>
      <c r="N18" s="155"/>
    </row>
    <row r="19" spans="1:14" s="29" customFormat="1" ht="12" x14ac:dyDescent="0.25">
      <c r="A19" s="73"/>
      <c r="B19" s="74"/>
      <c r="C19" s="137"/>
      <c r="D19" s="143"/>
      <c r="G19" s="137"/>
      <c r="H19" s="143"/>
      <c r="I19" s="137"/>
      <c r="J19" s="143"/>
      <c r="K19" s="137" t="s">
        <v>29</v>
      </c>
      <c r="L19" s="138"/>
      <c r="M19" s="154" t="s">
        <v>69</v>
      </c>
      <c r="N19" s="155"/>
    </row>
    <row r="20" spans="1:14" s="29" customFormat="1" ht="12" x14ac:dyDescent="0.25">
      <c r="A20" s="73"/>
      <c r="B20" s="74"/>
      <c r="C20" s="137"/>
      <c r="D20" s="143"/>
      <c r="E20" s="137" t="s">
        <v>82</v>
      </c>
      <c r="F20" s="143"/>
      <c r="G20" s="137"/>
      <c r="H20" s="143"/>
      <c r="I20" s="137"/>
      <c r="J20" s="143"/>
      <c r="K20" s="151" t="s">
        <v>23</v>
      </c>
      <c r="L20" s="153"/>
      <c r="M20" s="154"/>
      <c r="N20" s="155"/>
    </row>
    <row r="21" spans="1:14" s="29" customFormat="1" ht="13.2" customHeight="1" x14ac:dyDescent="0.25">
      <c r="A21" s="83"/>
      <c r="B21" s="84"/>
      <c r="C21" s="151"/>
      <c r="D21" s="152"/>
      <c r="E21" s="151" t="s">
        <v>80</v>
      </c>
      <c r="F21" s="152"/>
      <c r="G21" s="151"/>
      <c r="H21" s="152"/>
      <c r="I21" s="151"/>
      <c r="J21" s="152"/>
      <c r="K21" s="241" t="s">
        <v>115</v>
      </c>
      <c r="L21" s="242"/>
      <c r="M21" s="210" t="s">
        <v>115</v>
      </c>
      <c r="N21" s="211"/>
    </row>
    <row r="22" spans="1:14" s="1" customFormat="1" ht="18" x14ac:dyDescent="0.25">
      <c r="A22" s="17">
        <f>M16+1</f>
        <v>45670</v>
      </c>
      <c r="B22" s="18"/>
      <c r="C22" s="16">
        <f>A22+1</f>
        <v>45671</v>
      </c>
      <c r="D22" s="7"/>
      <c r="E22" s="58">
        <f>C22+1</f>
        <v>45672</v>
      </c>
      <c r="F22" s="59"/>
      <c r="G22" s="16">
        <f>E22+1</f>
        <v>45673</v>
      </c>
      <c r="H22" s="7"/>
      <c r="I22" s="16">
        <f>G22+1</f>
        <v>45674</v>
      </c>
      <c r="J22" s="7"/>
      <c r="K22" s="139">
        <f>I22+1</f>
        <v>45675</v>
      </c>
      <c r="L22" s="140"/>
      <c r="M22" s="166">
        <f>K22+1</f>
        <v>45676</v>
      </c>
      <c r="N22" s="167"/>
    </row>
    <row r="23" spans="1:14" s="29" customFormat="1" ht="12" x14ac:dyDescent="0.25">
      <c r="A23" s="73"/>
      <c r="B23" s="74"/>
      <c r="C23" s="137"/>
      <c r="D23" s="143"/>
      <c r="E23" s="156" t="s">
        <v>15</v>
      </c>
      <c r="F23" s="157"/>
      <c r="G23" s="137"/>
      <c r="H23" s="143"/>
      <c r="I23" s="137"/>
      <c r="J23" s="143"/>
      <c r="K23" s="137"/>
      <c r="L23" s="138"/>
      <c r="M23" s="154"/>
      <c r="N23" s="155"/>
    </row>
    <row r="24" spans="1:14" s="29" customFormat="1" ht="12" x14ac:dyDescent="0.25">
      <c r="A24" s="73"/>
      <c r="B24" s="74"/>
      <c r="C24" s="137"/>
      <c r="D24" s="143"/>
      <c r="E24" s="156" t="s">
        <v>16</v>
      </c>
      <c r="F24" s="157"/>
      <c r="G24" s="137"/>
      <c r="H24" s="143"/>
      <c r="I24" s="137"/>
      <c r="J24" s="143"/>
      <c r="K24" s="188" t="s">
        <v>38</v>
      </c>
      <c r="L24" s="198"/>
      <c r="M24" s="135" t="s">
        <v>38</v>
      </c>
      <c r="N24" s="136"/>
    </row>
    <row r="25" spans="1:14" s="29" customFormat="1" ht="12" x14ac:dyDescent="0.25">
      <c r="A25" s="73"/>
      <c r="B25" s="74"/>
      <c r="C25" s="137"/>
      <c r="D25" s="143"/>
      <c r="E25" s="156"/>
      <c r="F25" s="157"/>
      <c r="G25" s="137"/>
      <c r="H25" s="143"/>
      <c r="I25" s="137"/>
      <c r="J25" s="143"/>
      <c r="K25" s="188"/>
      <c r="L25" s="198"/>
      <c r="M25" s="135"/>
      <c r="N25" s="136"/>
    </row>
    <row r="26" spans="1:14" s="29" customFormat="1" ht="12" x14ac:dyDescent="0.25">
      <c r="A26" s="73"/>
      <c r="B26" s="74"/>
      <c r="C26" s="137"/>
      <c r="D26" s="143"/>
      <c r="E26" s="137" t="s">
        <v>82</v>
      </c>
      <c r="F26" s="143"/>
      <c r="G26" s="137"/>
      <c r="H26" s="143"/>
      <c r="I26" s="137"/>
      <c r="J26" s="143"/>
      <c r="K26" s="137"/>
      <c r="L26" s="138"/>
      <c r="M26" s="154"/>
      <c r="N26" s="155"/>
    </row>
    <row r="27" spans="1:14" s="29" customFormat="1" ht="12" x14ac:dyDescent="0.25">
      <c r="A27" s="83"/>
      <c r="B27" s="84"/>
      <c r="C27" s="151"/>
      <c r="D27" s="152"/>
      <c r="E27" s="151" t="s">
        <v>80</v>
      </c>
      <c r="F27" s="152"/>
      <c r="G27" s="151"/>
      <c r="H27" s="152"/>
      <c r="I27" s="151"/>
      <c r="J27" s="152"/>
      <c r="K27" s="151"/>
      <c r="L27" s="153"/>
      <c r="M27" s="210"/>
      <c r="N27" s="211"/>
    </row>
    <row r="28" spans="1:14" s="1" customFormat="1" ht="18" x14ac:dyDescent="0.25">
      <c r="A28" s="17">
        <f>M22+1</f>
        <v>45677</v>
      </c>
      <c r="B28" s="18"/>
      <c r="C28" s="16">
        <f>A28+1</f>
        <v>45678</v>
      </c>
      <c r="D28" s="7"/>
      <c r="E28" s="58">
        <f>C28+1</f>
        <v>45679</v>
      </c>
      <c r="F28" s="59"/>
      <c r="G28" s="16">
        <f>E28+1</f>
        <v>45680</v>
      </c>
      <c r="H28" s="7"/>
      <c r="I28" s="16">
        <f>G28+1</f>
        <v>45681</v>
      </c>
      <c r="J28" s="7"/>
      <c r="K28" s="139">
        <f>I28+1</f>
        <v>45682</v>
      </c>
      <c r="L28" s="140"/>
      <c r="M28" s="166">
        <f>K28+1</f>
        <v>45683</v>
      </c>
      <c r="N28" s="167"/>
    </row>
    <row r="29" spans="1:14" s="29" customFormat="1" ht="12" x14ac:dyDescent="0.25">
      <c r="A29" s="73"/>
      <c r="B29" s="74"/>
      <c r="C29" s="137"/>
      <c r="D29" s="143"/>
      <c r="E29" s="156" t="s">
        <v>15</v>
      </c>
      <c r="F29" s="157"/>
      <c r="G29" s="137"/>
      <c r="H29" s="143"/>
      <c r="I29" s="137"/>
      <c r="J29" s="143"/>
      <c r="K29" s="208" t="s">
        <v>112</v>
      </c>
      <c r="L29" s="209"/>
      <c r="M29" s="154" t="s">
        <v>17</v>
      </c>
      <c r="N29" s="155"/>
    </row>
    <row r="30" spans="1:14" s="29" customFormat="1" ht="12" x14ac:dyDescent="0.25">
      <c r="A30" s="73"/>
      <c r="B30" s="74"/>
      <c r="C30" s="137"/>
      <c r="D30" s="143"/>
      <c r="E30" s="156" t="s">
        <v>21</v>
      </c>
      <c r="F30" s="157"/>
      <c r="G30" s="73"/>
      <c r="H30" s="105"/>
      <c r="I30" s="137"/>
      <c r="J30" s="143"/>
      <c r="K30" s="208" t="s">
        <v>111</v>
      </c>
      <c r="L30" s="209"/>
      <c r="M30" s="154" t="s">
        <v>69</v>
      </c>
      <c r="N30" s="155"/>
    </row>
    <row r="31" spans="1:14" s="29" customFormat="1" ht="12" x14ac:dyDescent="0.25">
      <c r="A31" s="73"/>
      <c r="B31" s="74"/>
      <c r="C31" s="137"/>
      <c r="D31" s="143"/>
      <c r="E31" s="156"/>
      <c r="F31" s="157"/>
      <c r="G31" s="221" t="s">
        <v>113</v>
      </c>
      <c r="H31" s="243"/>
      <c r="I31" s="137"/>
      <c r="J31" s="143"/>
      <c r="K31" s="225"/>
      <c r="L31" s="246"/>
      <c r="M31" s="244"/>
      <c r="N31" s="245"/>
    </row>
    <row r="32" spans="1:14" s="29" customFormat="1" ht="12" x14ac:dyDescent="0.25">
      <c r="A32" s="73"/>
      <c r="B32" s="74"/>
      <c r="C32" s="137"/>
      <c r="D32" s="143"/>
      <c r="E32" s="137" t="s">
        <v>86</v>
      </c>
      <c r="F32" s="143"/>
      <c r="G32" s="221" t="s">
        <v>114</v>
      </c>
      <c r="H32" s="243"/>
      <c r="I32" s="137"/>
      <c r="J32" s="143"/>
      <c r="K32" s="137" t="s">
        <v>29</v>
      </c>
      <c r="L32" s="138"/>
      <c r="M32" s="154"/>
      <c r="N32" s="155"/>
    </row>
    <row r="33" spans="1:15" s="29" customFormat="1" ht="12" x14ac:dyDescent="0.25">
      <c r="A33" s="83"/>
      <c r="B33" s="84"/>
      <c r="C33" s="151"/>
      <c r="D33" s="152"/>
      <c r="E33" s="151" t="s">
        <v>80</v>
      </c>
      <c r="F33" s="152"/>
      <c r="G33" s="249" t="s">
        <v>117</v>
      </c>
      <c r="H33" s="250"/>
      <c r="I33" s="151"/>
      <c r="J33" s="152"/>
      <c r="K33" s="137" t="s">
        <v>23</v>
      </c>
      <c r="L33" s="138"/>
      <c r="M33" s="210"/>
      <c r="N33" s="211"/>
    </row>
    <row r="34" spans="1:15" s="1" customFormat="1" ht="18" x14ac:dyDescent="0.25">
      <c r="A34" s="17">
        <f>M28+1</f>
        <v>45684</v>
      </c>
      <c r="B34" s="18"/>
      <c r="C34" s="16">
        <f>A34+1</f>
        <v>45685</v>
      </c>
      <c r="D34" s="7"/>
      <c r="E34" s="58">
        <f>C34+1</f>
        <v>45686</v>
      </c>
      <c r="F34" s="59"/>
      <c r="G34" s="16">
        <f>E34+1</f>
        <v>45687</v>
      </c>
      <c r="H34" s="7"/>
      <c r="I34" s="16">
        <f>G34+1</f>
        <v>45688</v>
      </c>
      <c r="J34" s="7"/>
      <c r="K34" s="139">
        <f>I34+1</f>
        <v>45689</v>
      </c>
      <c r="L34" s="140"/>
      <c r="M34" s="166">
        <f>K34+1</f>
        <v>45690</v>
      </c>
      <c r="N34" s="167"/>
    </row>
    <row r="35" spans="1:15" s="1" customFormat="1" x14ac:dyDescent="0.25">
      <c r="A35" s="99"/>
      <c r="B35" s="100"/>
      <c r="C35" s="110"/>
      <c r="D35" s="216"/>
      <c r="E35" s="247" t="s">
        <v>15</v>
      </c>
      <c r="F35" s="248"/>
      <c r="G35" s="110"/>
      <c r="H35" s="216"/>
      <c r="I35" s="110"/>
      <c r="J35" s="216"/>
      <c r="K35" s="137"/>
      <c r="L35" s="138"/>
      <c r="M35" s="182"/>
      <c r="N35" s="183"/>
    </row>
    <row r="36" spans="1:15" s="1" customFormat="1" x14ac:dyDescent="0.25">
      <c r="A36" s="99"/>
      <c r="B36" s="100"/>
      <c r="C36" s="110"/>
      <c r="D36" s="216"/>
      <c r="E36" s="247" t="s">
        <v>22</v>
      </c>
      <c r="F36" s="248"/>
      <c r="G36" s="110"/>
      <c r="H36" s="216"/>
      <c r="I36" s="110"/>
      <c r="J36" s="216"/>
      <c r="K36" s="221" t="s">
        <v>19</v>
      </c>
      <c r="L36" s="222"/>
      <c r="M36" s="154" t="s">
        <v>17</v>
      </c>
      <c r="N36" s="155"/>
    </row>
    <row r="37" spans="1:15" s="1" customFormat="1" x14ac:dyDescent="0.25">
      <c r="A37" s="99"/>
      <c r="B37" s="100"/>
      <c r="C37" s="110"/>
      <c r="D37" s="216"/>
      <c r="E37" s="247"/>
      <c r="F37" s="248"/>
      <c r="G37" s="110"/>
      <c r="H37" s="216"/>
      <c r="I37" s="110"/>
      <c r="J37" s="216"/>
      <c r="K37" s="137"/>
      <c r="L37" s="138"/>
      <c r="M37" s="154" t="s">
        <v>69</v>
      </c>
      <c r="N37" s="155"/>
    </row>
    <row r="38" spans="1:15" s="1" customFormat="1" x14ac:dyDescent="0.25">
      <c r="A38" s="99"/>
      <c r="B38" s="100"/>
      <c r="C38" s="110"/>
      <c r="D38" s="216"/>
      <c r="E38" s="137" t="s">
        <v>82</v>
      </c>
      <c r="F38" s="143"/>
      <c r="G38" s="110"/>
      <c r="H38" s="216"/>
      <c r="I38" s="110"/>
      <c r="J38" s="216"/>
      <c r="K38" s="137" t="s">
        <v>64</v>
      </c>
      <c r="L38" s="138"/>
      <c r="M38" s="182"/>
      <c r="N38" s="183"/>
    </row>
    <row r="39" spans="1:15" s="2" customFormat="1" x14ac:dyDescent="0.25">
      <c r="A39" s="106"/>
      <c r="B39" s="107"/>
      <c r="C39" s="108"/>
      <c r="D39" s="144"/>
      <c r="E39" s="151" t="s">
        <v>80</v>
      </c>
      <c r="F39" s="152"/>
      <c r="G39" s="110"/>
      <c r="H39" s="216"/>
      <c r="I39" s="110"/>
      <c r="J39" s="216"/>
      <c r="K39" s="108" t="s">
        <v>23</v>
      </c>
      <c r="L39" s="109"/>
      <c r="M39" s="182"/>
      <c r="N39" s="183"/>
      <c r="O39" s="1"/>
    </row>
    <row r="40" spans="1:15" ht="18" x14ac:dyDescent="0.25">
      <c r="A40" s="17">
        <f>M34+1</f>
        <v>45691</v>
      </c>
      <c r="B40" s="18"/>
      <c r="C40" s="16">
        <f>A40+1</f>
        <v>45692</v>
      </c>
      <c r="D40" s="28"/>
      <c r="E40" s="31" t="s">
        <v>0</v>
      </c>
      <c r="F40" s="32"/>
      <c r="G40" s="32"/>
      <c r="H40" s="32"/>
      <c r="I40" s="32"/>
      <c r="J40" s="32"/>
      <c r="K40" s="32"/>
      <c r="L40" s="32"/>
      <c r="M40" s="32"/>
      <c r="N40" s="33"/>
    </row>
    <row r="41" spans="1:15" x14ac:dyDescent="0.25">
      <c r="A41" s="99"/>
      <c r="B41" s="100"/>
      <c r="C41" s="110"/>
      <c r="D41" s="111"/>
      <c r="E41" s="34"/>
      <c r="F41" s="35"/>
      <c r="G41" s="35"/>
      <c r="H41" s="35"/>
      <c r="I41" s="35"/>
      <c r="J41" s="35"/>
      <c r="K41" s="35"/>
      <c r="L41" s="35"/>
      <c r="M41" s="35"/>
      <c r="N41" s="36"/>
    </row>
    <row r="42" spans="1:15" x14ac:dyDescent="0.25">
      <c r="A42" s="99"/>
      <c r="B42" s="100"/>
      <c r="C42" s="110"/>
      <c r="D42" s="111"/>
      <c r="E42" s="34"/>
      <c r="F42" s="35"/>
      <c r="G42" s="35"/>
      <c r="H42" s="35"/>
      <c r="I42" s="35"/>
      <c r="J42" s="35"/>
      <c r="K42" s="35"/>
      <c r="L42" s="35"/>
      <c r="M42" s="35"/>
      <c r="N42" s="36"/>
    </row>
    <row r="43" spans="1:15" x14ac:dyDescent="0.25">
      <c r="A43" s="99"/>
      <c r="B43" s="100"/>
      <c r="C43" s="110"/>
      <c r="D43" s="111"/>
      <c r="E43" s="34"/>
      <c r="F43" s="35"/>
      <c r="G43" s="35"/>
      <c r="H43" s="35"/>
      <c r="I43" s="35"/>
      <c r="J43" s="35"/>
      <c r="K43" s="35"/>
      <c r="L43" s="35"/>
      <c r="M43" s="35"/>
      <c r="N43" s="36"/>
    </row>
    <row r="44" spans="1:15" x14ac:dyDescent="0.25">
      <c r="A44" s="99"/>
      <c r="B44" s="100"/>
      <c r="C44" s="110"/>
      <c r="D44" s="111"/>
      <c r="E44" s="34"/>
      <c r="F44" s="35"/>
      <c r="G44" s="35"/>
      <c r="H44" s="35"/>
      <c r="I44" s="35"/>
      <c r="J44" s="35"/>
      <c r="K44" s="87"/>
      <c r="L44" s="87"/>
      <c r="M44" s="87"/>
      <c r="N44" s="88"/>
    </row>
    <row r="45" spans="1:15" s="1" customFormat="1" x14ac:dyDescent="0.25">
      <c r="A45" s="106"/>
      <c r="B45" s="107"/>
      <c r="C45" s="108"/>
      <c r="D45" s="109"/>
      <c r="E45" s="37"/>
      <c r="F45" s="38"/>
      <c r="G45" s="38"/>
      <c r="H45" s="38"/>
      <c r="I45" s="38"/>
      <c r="J45" s="38"/>
      <c r="K45" s="85"/>
      <c r="L45" s="85"/>
      <c r="M45" s="85"/>
      <c r="N45" s="86"/>
    </row>
  </sheetData>
  <mergeCells count="204">
    <mergeCell ref="A44:B44"/>
    <mergeCell ref="C44:D44"/>
    <mergeCell ref="K44:N44"/>
    <mergeCell ref="A45:B45"/>
    <mergeCell ref="C45:D45"/>
    <mergeCell ref="K45:N45"/>
    <mergeCell ref="M39:N39"/>
    <mergeCell ref="A41:B41"/>
    <mergeCell ref="C41:D41"/>
    <mergeCell ref="A42:B42"/>
    <mergeCell ref="C42:D42"/>
    <mergeCell ref="A43:B43"/>
    <mergeCell ref="C43:D43"/>
    <mergeCell ref="A39:B39"/>
    <mergeCell ref="C39:D39"/>
    <mergeCell ref="E39:F39"/>
    <mergeCell ref="G39:H39"/>
    <mergeCell ref="I39:J39"/>
    <mergeCell ref="K39:L39"/>
    <mergeCell ref="A36:B36"/>
    <mergeCell ref="C36:D36"/>
    <mergeCell ref="E36:F36"/>
    <mergeCell ref="G36:H36"/>
    <mergeCell ref="I36:J36"/>
    <mergeCell ref="K36:L36"/>
    <mergeCell ref="M36:N36"/>
    <mergeCell ref="M37:N37"/>
    <mergeCell ref="A38:B38"/>
    <mergeCell ref="C38:D38"/>
    <mergeCell ref="E38:F38"/>
    <mergeCell ref="G38:H38"/>
    <mergeCell ref="I38:J38"/>
    <mergeCell ref="K38:L38"/>
    <mergeCell ref="M38:N38"/>
    <mergeCell ref="A37:B37"/>
    <mergeCell ref="C37:D37"/>
    <mergeCell ref="E37:F37"/>
    <mergeCell ref="G37:H37"/>
    <mergeCell ref="I37:J37"/>
    <mergeCell ref="K37:L37"/>
    <mergeCell ref="M33:N33"/>
    <mergeCell ref="K34:L34"/>
    <mergeCell ref="M34:N34"/>
    <mergeCell ref="A35:B35"/>
    <mergeCell ref="C35:D35"/>
    <mergeCell ref="E35:F35"/>
    <mergeCell ref="G35:H35"/>
    <mergeCell ref="I35:J35"/>
    <mergeCell ref="A33:B33"/>
    <mergeCell ref="C33:D33"/>
    <mergeCell ref="E33:F33"/>
    <mergeCell ref="G33:H33"/>
    <mergeCell ref="I33:J33"/>
    <mergeCell ref="K33:L33"/>
    <mergeCell ref="K35:L35"/>
    <mergeCell ref="M35:N35"/>
    <mergeCell ref="A32:B32"/>
    <mergeCell ref="C32:D32"/>
    <mergeCell ref="E31:F31"/>
    <mergeCell ref="G32:H32"/>
    <mergeCell ref="I32:J32"/>
    <mergeCell ref="K32:L32"/>
    <mergeCell ref="M32:N32"/>
    <mergeCell ref="A31:B31"/>
    <mergeCell ref="C31:D31"/>
    <mergeCell ref="G31:H31"/>
    <mergeCell ref="I31:J31"/>
    <mergeCell ref="M31:N31"/>
    <mergeCell ref="K31:L31"/>
    <mergeCell ref="E32:F32"/>
    <mergeCell ref="K29:L29"/>
    <mergeCell ref="M29:N29"/>
    <mergeCell ref="A30:B30"/>
    <mergeCell ref="C30:D30"/>
    <mergeCell ref="E30:F30"/>
    <mergeCell ref="G30:H30"/>
    <mergeCell ref="I30:J30"/>
    <mergeCell ref="K24:L24"/>
    <mergeCell ref="M24:N24"/>
    <mergeCell ref="M25:N25"/>
    <mergeCell ref="K25:L25"/>
    <mergeCell ref="M30:N30"/>
    <mergeCell ref="K30:L30"/>
    <mergeCell ref="A29:B29"/>
    <mergeCell ref="C29:D29"/>
    <mergeCell ref="E29:F29"/>
    <mergeCell ref="G29:H29"/>
    <mergeCell ref="I29:J29"/>
    <mergeCell ref="A27:B27"/>
    <mergeCell ref="C27:D27"/>
    <mergeCell ref="E27:F27"/>
    <mergeCell ref="G27:H27"/>
    <mergeCell ref="I27:J27"/>
    <mergeCell ref="K26:L26"/>
    <mergeCell ref="M26:N26"/>
    <mergeCell ref="A25:B25"/>
    <mergeCell ref="C25:D25"/>
    <mergeCell ref="G25:H25"/>
    <mergeCell ref="I25:J25"/>
    <mergeCell ref="M27:N27"/>
    <mergeCell ref="K28:L28"/>
    <mergeCell ref="M28:N28"/>
    <mergeCell ref="K27:L27"/>
    <mergeCell ref="E26:F26"/>
    <mergeCell ref="A24:B24"/>
    <mergeCell ref="C24:D24"/>
    <mergeCell ref="E24:F24"/>
    <mergeCell ref="G24:H24"/>
    <mergeCell ref="I24:J24"/>
    <mergeCell ref="A26:B26"/>
    <mergeCell ref="C26:D26"/>
    <mergeCell ref="E25:F25"/>
    <mergeCell ref="G26:H26"/>
    <mergeCell ref="I26:J26"/>
    <mergeCell ref="M21:N21"/>
    <mergeCell ref="K22:L22"/>
    <mergeCell ref="M22:N22"/>
    <mergeCell ref="A23:B23"/>
    <mergeCell ref="C23:D23"/>
    <mergeCell ref="E23:F23"/>
    <mergeCell ref="G23:H23"/>
    <mergeCell ref="I23:J23"/>
    <mergeCell ref="A21:B21"/>
    <mergeCell ref="C21:D21"/>
    <mergeCell ref="E21:F21"/>
    <mergeCell ref="G21:H21"/>
    <mergeCell ref="I21:J21"/>
    <mergeCell ref="K23:L23"/>
    <mergeCell ref="M23:N23"/>
    <mergeCell ref="K21:L21"/>
    <mergeCell ref="A18:B18"/>
    <mergeCell ref="C18:D18"/>
    <mergeCell ref="E18:F18"/>
    <mergeCell ref="G18:H18"/>
    <mergeCell ref="I18:J18"/>
    <mergeCell ref="K18:L18"/>
    <mergeCell ref="M18:N18"/>
    <mergeCell ref="M19:N19"/>
    <mergeCell ref="A20:B20"/>
    <mergeCell ref="C20:D20"/>
    <mergeCell ref="E20:F20"/>
    <mergeCell ref="G20:H20"/>
    <mergeCell ref="I20:J20"/>
    <mergeCell ref="K19:L19"/>
    <mergeCell ref="M20:N20"/>
    <mergeCell ref="A19:B19"/>
    <mergeCell ref="C19:D19"/>
    <mergeCell ref="G19:H19"/>
    <mergeCell ref="I19:J19"/>
    <mergeCell ref="K20:L20"/>
    <mergeCell ref="M15:N15"/>
    <mergeCell ref="K16:L16"/>
    <mergeCell ref="M16:N16"/>
    <mergeCell ref="A17:B17"/>
    <mergeCell ref="C17:D17"/>
    <mergeCell ref="E17:F17"/>
    <mergeCell ref="G17:H17"/>
    <mergeCell ref="I17:J17"/>
    <mergeCell ref="A15:B15"/>
    <mergeCell ref="C15:D15"/>
    <mergeCell ref="E15:F15"/>
    <mergeCell ref="G15:H15"/>
    <mergeCell ref="I15:J15"/>
    <mergeCell ref="K15:L15"/>
    <mergeCell ref="K17:L17"/>
    <mergeCell ref="M17:N17"/>
    <mergeCell ref="M13:N13"/>
    <mergeCell ref="A14:B14"/>
    <mergeCell ref="C14:D14"/>
    <mergeCell ref="E14:F14"/>
    <mergeCell ref="G14:H14"/>
    <mergeCell ref="I14:J14"/>
    <mergeCell ref="K14:L14"/>
    <mergeCell ref="M14:N14"/>
    <mergeCell ref="A13:B13"/>
    <mergeCell ref="C13:D13"/>
    <mergeCell ref="E13:F13"/>
    <mergeCell ref="G13:H13"/>
    <mergeCell ref="I13:J13"/>
    <mergeCell ref="K13:L13"/>
    <mergeCell ref="A12:B12"/>
    <mergeCell ref="C12:D12"/>
    <mergeCell ref="E12:F12"/>
    <mergeCell ref="G12:H12"/>
    <mergeCell ref="I12:J12"/>
    <mergeCell ref="K12:L12"/>
    <mergeCell ref="M12:N12"/>
    <mergeCell ref="K10:L10"/>
    <mergeCell ref="M10:N10"/>
    <mergeCell ref="A11:B11"/>
    <mergeCell ref="C11:D11"/>
    <mergeCell ref="E11:F11"/>
    <mergeCell ref="G11:H11"/>
    <mergeCell ref="I11:J11"/>
    <mergeCell ref="K11:L11"/>
    <mergeCell ref="A1:H7"/>
    <mergeCell ref="A9:B9"/>
    <mergeCell ref="C9:D9"/>
    <mergeCell ref="E9:F9"/>
    <mergeCell ref="G9:H9"/>
    <mergeCell ref="I9:J9"/>
    <mergeCell ref="K9:L9"/>
    <mergeCell ref="M9:N9"/>
    <mergeCell ref="M11:N11"/>
  </mergeCells>
  <conditionalFormatting sqref="A10 C10 E10 G10 K10 M10 A16 C16 E16 G16 K16 M16 A22 C22 E22 G22 K22 M22 A28 C28 E28 G28 K28 M28 A34 C34 E34 G34 K34 M34 A40 C40">
    <cfRule type="expression" dxfId="27" priority="3">
      <formula>MONTH(A10)&lt;&gt;MONTH($A$1)</formula>
    </cfRule>
    <cfRule type="expression" dxfId="26" priority="4">
      <formula>OR(WEEKDAY(A10,1)=1,WEEKDAY(A10,1)=7)</formula>
    </cfRule>
  </conditionalFormatting>
  <conditionalFormatting sqref="I10 I16 I22 I28 I34">
    <cfRule type="expression" dxfId="25" priority="1">
      <formula>MONTH(I10)&lt;&gt;MONTH($A$1)</formula>
    </cfRule>
    <cfRule type="expression" dxfId="24" priority="2">
      <formula>OR(WEEKDAY(I10,1)=1,WEEKDAY(I10,1)=7)</formula>
    </cfRule>
  </conditionalFormatting>
  <printOptions horizontalCentered="1"/>
  <pageMargins left="0.5" right="0.5" top="0.25" bottom="0.25" header="0.25" footer="0.25"/>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45"/>
  <sheetViews>
    <sheetView showGridLines="0" topLeftCell="A11" zoomScaleNormal="100" workbookViewId="0">
      <selection activeCell="C35" sqref="C35:D35"/>
    </sheetView>
  </sheetViews>
  <sheetFormatPr baseColWidth="10" defaultColWidth="9.109375" defaultRowHeight="13.2" x14ac:dyDescent="0.25"/>
  <cols>
    <col min="1" max="1" width="4.88671875" customWidth="1"/>
    <col min="2" max="2" width="13.6640625" customWidth="1"/>
    <col min="3" max="3" width="4.88671875" customWidth="1"/>
    <col min="4" max="4" width="13.6640625" customWidth="1"/>
    <col min="5" max="5" width="4.88671875" customWidth="1"/>
    <col min="6" max="6" width="13.6640625" customWidth="1"/>
    <col min="7" max="7" width="4.88671875" customWidth="1"/>
    <col min="8" max="8" width="13.6640625" customWidth="1"/>
    <col min="9" max="9" width="4.88671875" customWidth="1"/>
    <col min="10" max="10" width="13.6640625" customWidth="1"/>
    <col min="11" max="11" width="11.33203125" customWidth="1"/>
    <col min="12" max="12" width="8.21875" customWidth="1"/>
    <col min="13" max="13" width="18.5546875" customWidth="1"/>
    <col min="14" max="14" width="2.44140625" customWidth="1"/>
  </cols>
  <sheetData>
    <row r="1" spans="1:15" s="3" customFormat="1" ht="15" customHeight="1" x14ac:dyDescent="0.25">
      <c r="A1" s="117">
        <f>DATE(SEPTEMBRE!R18,SEPTEMBRE!R20+5,1)</f>
        <v>45689</v>
      </c>
      <c r="B1" s="117"/>
      <c r="C1" s="117"/>
      <c r="D1" s="117"/>
      <c r="E1" s="117"/>
      <c r="F1" s="117"/>
      <c r="G1" s="117"/>
      <c r="H1" s="117"/>
      <c r="I1" s="13"/>
      <c r="J1" s="13"/>
      <c r="K1"/>
      <c r="L1"/>
      <c r="M1"/>
      <c r="N1"/>
    </row>
    <row r="2" spans="1:15" s="3" customFormat="1" ht="11.25" customHeight="1" x14ac:dyDescent="0.25">
      <c r="A2" s="117"/>
      <c r="B2" s="117"/>
      <c r="C2" s="117"/>
      <c r="D2" s="117"/>
      <c r="E2" s="117"/>
      <c r="F2" s="117"/>
      <c r="G2" s="117"/>
      <c r="H2" s="117"/>
      <c r="I2" s="13"/>
      <c r="J2" s="13"/>
      <c r="K2"/>
      <c r="L2"/>
      <c r="M2"/>
      <c r="N2"/>
    </row>
    <row r="3" spans="1:15" s="4" customFormat="1" ht="9" customHeight="1" x14ac:dyDescent="0.25">
      <c r="A3" s="117"/>
      <c r="B3" s="117"/>
      <c r="C3" s="117"/>
      <c r="D3" s="117"/>
      <c r="E3" s="117"/>
      <c r="F3" s="117"/>
      <c r="G3" s="117"/>
      <c r="H3" s="117"/>
      <c r="I3" s="13"/>
      <c r="J3" s="13"/>
      <c r="K3"/>
      <c r="L3"/>
      <c r="M3"/>
      <c r="N3"/>
    </row>
    <row r="4" spans="1:15" s="4" customFormat="1" ht="9" customHeight="1" x14ac:dyDescent="0.25">
      <c r="A4" s="117"/>
      <c r="B4" s="117"/>
      <c r="C4" s="117"/>
      <c r="D4" s="117"/>
      <c r="E4" s="117"/>
      <c r="F4" s="117"/>
      <c r="G4" s="117"/>
      <c r="H4" s="117"/>
      <c r="I4" s="13"/>
      <c r="J4" s="13"/>
      <c r="K4"/>
      <c r="L4"/>
      <c r="M4"/>
      <c r="N4"/>
    </row>
    <row r="5" spans="1:15" s="4" customFormat="1" ht="9" customHeight="1" x14ac:dyDescent="0.25">
      <c r="A5" s="117"/>
      <c r="B5" s="117"/>
      <c r="C5" s="117"/>
      <c r="D5" s="117"/>
      <c r="E5" s="117"/>
      <c r="F5" s="117"/>
      <c r="G5" s="117"/>
      <c r="H5" s="117"/>
      <c r="I5" s="13"/>
      <c r="J5" s="13"/>
      <c r="K5"/>
      <c r="L5"/>
      <c r="M5"/>
      <c r="N5"/>
    </row>
    <row r="6" spans="1:15" s="4" customFormat="1" ht="9" customHeight="1" x14ac:dyDescent="0.25">
      <c r="A6" s="117"/>
      <c r="B6" s="117"/>
      <c r="C6" s="117"/>
      <c r="D6" s="117"/>
      <c r="E6" s="117"/>
      <c r="F6" s="117"/>
      <c r="G6" s="117"/>
      <c r="H6" s="117"/>
      <c r="I6" s="13"/>
      <c r="J6" s="13"/>
      <c r="K6"/>
      <c r="L6"/>
      <c r="M6"/>
      <c r="N6"/>
    </row>
    <row r="7" spans="1:15" s="4" customFormat="1" ht="9" customHeight="1" x14ac:dyDescent="0.25">
      <c r="A7" s="117"/>
      <c r="B7" s="117"/>
      <c r="C7" s="117"/>
      <c r="D7" s="117"/>
      <c r="E7" s="117"/>
      <c r="F7" s="117"/>
      <c r="G7" s="117"/>
      <c r="H7" s="117"/>
      <c r="I7" s="13"/>
      <c r="J7" s="13"/>
      <c r="K7"/>
      <c r="L7"/>
      <c r="M7"/>
      <c r="N7"/>
    </row>
    <row r="8" spans="1:15" s="5" customFormat="1" ht="9" customHeight="1" x14ac:dyDescent="0.25">
      <c r="A8" s="14"/>
      <c r="B8" s="14"/>
      <c r="C8" s="14"/>
      <c r="D8" s="14"/>
      <c r="E8" s="14"/>
      <c r="F8" s="14"/>
      <c r="G8" s="14"/>
      <c r="H8" s="14"/>
      <c r="I8" s="15"/>
      <c r="J8" s="15"/>
      <c r="K8"/>
      <c r="L8"/>
      <c r="M8"/>
      <c r="N8"/>
    </row>
    <row r="9" spans="1:15" s="1" customFormat="1" ht="21" customHeight="1" x14ac:dyDescent="0.25">
      <c r="A9" s="118">
        <f>A10</f>
        <v>45684</v>
      </c>
      <c r="B9" s="119"/>
      <c r="C9" s="119">
        <f>C10</f>
        <v>45685</v>
      </c>
      <c r="D9" s="119"/>
      <c r="E9" s="119">
        <f>E10</f>
        <v>45686</v>
      </c>
      <c r="F9" s="119"/>
      <c r="G9" s="119">
        <f>G10</f>
        <v>45687</v>
      </c>
      <c r="H9" s="119"/>
      <c r="I9" s="119">
        <f>I10</f>
        <v>45688</v>
      </c>
      <c r="J9" s="119"/>
      <c r="K9" s="119">
        <f>K10</f>
        <v>45689</v>
      </c>
      <c r="L9" s="119"/>
      <c r="M9" s="120">
        <f>M10</f>
        <v>45690</v>
      </c>
      <c r="N9" s="120"/>
    </row>
    <row r="10" spans="1:15" s="1" customFormat="1" ht="18" x14ac:dyDescent="0.25">
      <c r="A10" s="17">
        <f>$A$1-(WEEKDAY($A$1,1)-(Jour_Début-1))-IF((WEEKDAY($A$1,1)-(Jour_Début-1))&lt;=0,7,0)+1</f>
        <v>45684</v>
      </c>
      <c r="B10" s="18"/>
      <c r="C10" s="16">
        <f>A10+1</f>
        <v>45685</v>
      </c>
      <c r="D10" s="7"/>
      <c r="E10" s="16">
        <f>C10+1</f>
        <v>45686</v>
      </c>
      <c r="F10" s="7"/>
      <c r="G10" s="16">
        <f>E10+1</f>
        <v>45687</v>
      </c>
      <c r="H10" s="7"/>
      <c r="I10" s="16">
        <f>G10+1</f>
        <v>45688</v>
      </c>
      <c r="J10" s="7"/>
      <c r="K10" s="139">
        <f>I10+1</f>
        <v>45689</v>
      </c>
      <c r="L10" s="140"/>
      <c r="M10" s="196">
        <f>K10+1</f>
        <v>45690</v>
      </c>
      <c r="N10" s="197"/>
    </row>
    <row r="11" spans="1:15" s="29" customFormat="1" ht="12" x14ac:dyDescent="0.25">
      <c r="A11" s="73"/>
      <c r="B11" s="74"/>
      <c r="C11" s="137"/>
      <c r="D11" s="143"/>
      <c r="E11" s="247" t="s">
        <v>15</v>
      </c>
      <c r="F11" s="248"/>
      <c r="G11" s="137"/>
      <c r="H11" s="143"/>
      <c r="I11" s="137"/>
      <c r="J11" s="143"/>
      <c r="K11" s="137"/>
      <c r="L11" s="138"/>
      <c r="M11" s="154"/>
      <c r="N11" s="155"/>
    </row>
    <row r="12" spans="1:15" s="29" customFormat="1" ht="12" x14ac:dyDescent="0.25">
      <c r="A12" s="73"/>
      <c r="B12" s="74"/>
      <c r="C12" s="137"/>
      <c r="D12" s="143"/>
      <c r="E12" s="247" t="s">
        <v>22</v>
      </c>
      <c r="F12" s="248"/>
      <c r="G12" s="137"/>
      <c r="H12" s="143"/>
      <c r="I12" s="137"/>
      <c r="J12" s="143"/>
      <c r="K12" s="221" t="s">
        <v>19</v>
      </c>
      <c r="L12" s="222"/>
      <c r="M12" s="154" t="s">
        <v>17</v>
      </c>
      <c r="N12" s="155"/>
    </row>
    <row r="13" spans="1:15" s="29" customFormat="1" ht="12" x14ac:dyDescent="0.25">
      <c r="A13" s="73"/>
      <c r="B13" s="74"/>
      <c r="C13" s="137"/>
      <c r="D13" s="143"/>
      <c r="E13" s="247"/>
      <c r="F13" s="248"/>
      <c r="G13" s="137"/>
      <c r="H13" s="143"/>
      <c r="I13" s="137"/>
      <c r="J13" s="143"/>
      <c r="K13" s="137"/>
      <c r="L13" s="138"/>
      <c r="M13" s="154" t="s">
        <v>18</v>
      </c>
      <c r="N13" s="155"/>
    </row>
    <row r="14" spans="1:15" s="29" customFormat="1" ht="12" x14ac:dyDescent="0.25">
      <c r="A14" s="73"/>
      <c r="B14" s="74"/>
      <c r="C14" s="137"/>
      <c r="D14" s="143"/>
      <c r="E14" s="137" t="s">
        <v>82</v>
      </c>
      <c r="F14" s="143"/>
      <c r="G14" s="137"/>
      <c r="H14" s="143"/>
      <c r="I14" s="137"/>
      <c r="J14" s="143"/>
      <c r="K14" s="137" t="s">
        <v>64</v>
      </c>
      <c r="L14" s="138"/>
      <c r="M14" s="44"/>
      <c r="N14" s="45"/>
    </row>
    <row r="15" spans="1:15" s="2" customFormat="1" ht="13.2" customHeight="1" x14ac:dyDescent="0.25">
      <c r="A15" s="106"/>
      <c r="B15" s="107"/>
      <c r="C15" s="108"/>
      <c r="D15" s="144"/>
      <c r="E15" s="151" t="s">
        <v>80</v>
      </c>
      <c r="F15" s="152"/>
      <c r="G15" s="108"/>
      <c r="H15" s="144"/>
      <c r="I15" s="108"/>
      <c r="J15" s="144"/>
      <c r="K15" s="108" t="s">
        <v>23</v>
      </c>
      <c r="L15" s="109"/>
      <c r="M15" s="251"/>
      <c r="N15" s="252"/>
      <c r="O15" s="1"/>
    </row>
    <row r="16" spans="1:15" s="1" customFormat="1" ht="18" x14ac:dyDescent="0.25">
      <c r="A16" s="17">
        <f>M10+1</f>
        <v>45691</v>
      </c>
      <c r="B16" s="18"/>
      <c r="C16" s="16">
        <f>A16+1</f>
        <v>45692</v>
      </c>
      <c r="D16" s="7"/>
      <c r="E16" s="16">
        <f>C16+1</f>
        <v>45693</v>
      </c>
      <c r="F16" s="7"/>
      <c r="G16" s="16">
        <f>E16+1</f>
        <v>45694</v>
      </c>
      <c r="H16" s="7"/>
      <c r="I16" s="16">
        <f>G16+1</f>
        <v>45695</v>
      </c>
      <c r="J16" s="7"/>
      <c r="K16" s="139">
        <f>I16+1</f>
        <v>45696</v>
      </c>
      <c r="L16" s="140"/>
      <c r="M16" s="166">
        <f>K16+1</f>
        <v>45697</v>
      </c>
      <c r="N16" s="167"/>
    </row>
    <row r="17" spans="1:14" s="29" customFormat="1" ht="12" x14ac:dyDescent="0.25">
      <c r="A17" s="73"/>
      <c r="B17" s="74"/>
      <c r="C17" s="137"/>
      <c r="D17" s="143"/>
      <c r="E17" s="137" t="s">
        <v>15</v>
      </c>
      <c r="F17" s="143"/>
      <c r="G17" s="137"/>
      <c r="H17" s="143"/>
      <c r="I17" s="137"/>
      <c r="J17" s="143"/>
      <c r="K17" s="137" t="s">
        <v>18</v>
      </c>
      <c r="L17" s="138"/>
      <c r="M17" s="154"/>
      <c r="N17" s="155"/>
    </row>
    <row r="18" spans="1:14" s="29" customFormat="1" ht="12" x14ac:dyDescent="0.25">
      <c r="A18" s="73"/>
      <c r="B18" s="74"/>
      <c r="C18" s="137"/>
      <c r="D18" s="143"/>
      <c r="E18" s="137" t="s">
        <v>16</v>
      </c>
      <c r="F18" s="143"/>
      <c r="G18" s="137"/>
      <c r="H18" s="143"/>
      <c r="I18" s="137"/>
      <c r="J18" s="143"/>
      <c r="K18" s="137" t="s">
        <v>92</v>
      </c>
      <c r="L18" s="138"/>
      <c r="M18" s="154" t="s">
        <v>17</v>
      </c>
      <c r="N18" s="155"/>
    </row>
    <row r="19" spans="1:14" s="29" customFormat="1" ht="12" x14ac:dyDescent="0.25">
      <c r="A19" s="73"/>
      <c r="B19" s="74"/>
      <c r="C19" s="137"/>
      <c r="D19" s="143"/>
      <c r="E19" s="137"/>
      <c r="F19" s="143"/>
      <c r="G19" s="137"/>
      <c r="H19" s="143"/>
      <c r="I19" s="137"/>
      <c r="J19" s="143"/>
      <c r="K19" s="137" t="s">
        <v>29</v>
      </c>
      <c r="L19" s="138"/>
      <c r="M19" s="154" t="s">
        <v>18</v>
      </c>
      <c r="N19" s="155"/>
    </row>
    <row r="20" spans="1:14" s="29" customFormat="1" ht="12" x14ac:dyDescent="0.25">
      <c r="A20" s="73"/>
      <c r="B20" s="74"/>
      <c r="C20" s="137"/>
      <c r="D20" s="143"/>
      <c r="E20" s="137" t="s">
        <v>82</v>
      </c>
      <c r="F20" s="143"/>
      <c r="G20" s="137"/>
      <c r="H20" s="143"/>
      <c r="I20" s="137"/>
      <c r="J20" s="143"/>
      <c r="K20" s="137" t="s">
        <v>23</v>
      </c>
      <c r="L20" s="138"/>
      <c r="M20" s="154"/>
      <c r="N20" s="155"/>
    </row>
    <row r="21" spans="1:14" s="29" customFormat="1" ht="13.2" customHeight="1" x14ac:dyDescent="0.25">
      <c r="A21" s="83"/>
      <c r="B21" s="84"/>
      <c r="C21" s="151"/>
      <c r="D21" s="152"/>
      <c r="E21" s="151" t="s">
        <v>80</v>
      </c>
      <c r="F21" s="152"/>
      <c r="G21" s="151"/>
      <c r="H21" s="152"/>
      <c r="I21" s="151"/>
      <c r="J21" s="152"/>
      <c r="K21" s="83"/>
      <c r="L21" s="84"/>
      <c r="M21" s="210"/>
      <c r="N21" s="211"/>
    </row>
    <row r="22" spans="1:14" s="1" customFormat="1" ht="18" x14ac:dyDescent="0.25">
      <c r="A22" s="17">
        <f>M16+1</f>
        <v>45698</v>
      </c>
      <c r="B22" s="18"/>
      <c r="C22" s="16">
        <f>A22+1</f>
        <v>45699</v>
      </c>
      <c r="D22" s="7"/>
      <c r="E22" s="16">
        <f>C22+1</f>
        <v>45700</v>
      </c>
      <c r="F22" s="7"/>
      <c r="G22" s="16">
        <f>E22+1</f>
        <v>45701</v>
      </c>
      <c r="H22" s="7"/>
      <c r="I22" s="16">
        <f>G22+1</f>
        <v>45702</v>
      </c>
      <c r="J22" s="7"/>
      <c r="K22" s="139">
        <f>I22+1</f>
        <v>45703</v>
      </c>
      <c r="L22" s="140"/>
      <c r="M22" s="166">
        <f>K22+1</f>
        <v>45704</v>
      </c>
      <c r="N22" s="167"/>
    </row>
    <row r="23" spans="1:14" s="29" customFormat="1" ht="12" x14ac:dyDescent="0.25">
      <c r="A23" s="73"/>
      <c r="B23" s="82"/>
      <c r="C23" s="138"/>
      <c r="D23" s="143"/>
      <c r="E23" s="156" t="s">
        <v>15</v>
      </c>
      <c r="F23" s="157"/>
      <c r="G23" s="137"/>
      <c r="H23" s="143"/>
      <c r="I23" s="137"/>
      <c r="J23" s="143"/>
      <c r="K23" s="137" t="s">
        <v>18</v>
      </c>
      <c r="L23" s="138"/>
      <c r="M23" s="154"/>
      <c r="N23" s="155"/>
    </row>
    <row r="24" spans="1:14" s="29" customFormat="1" ht="12" x14ac:dyDescent="0.25">
      <c r="A24" s="73"/>
      <c r="B24" s="82"/>
      <c r="D24" s="42"/>
      <c r="E24" s="156" t="s">
        <v>21</v>
      </c>
      <c r="F24" s="157"/>
      <c r="I24" s="137"/>
      <c r="J24" s="143"/>
      <c r="K24" s="137" t="s">
        <v>119</v>
      </c>
      <c r="L24" s="138"/>
      <c r="M24" s="154"/>
      <c r="N24" s="155"/>
    </row>
    <row r="25" spans="1:14" s="29" customFormat="1" ht="12" x14ac:dyDescent="0.25">
      <c r="A25" s="73"/>
      <c r="B25" s="82"/>
      <c r="D25" s="42"/>
      <c r="E25" s="156"/>
      <c r="F25" s="157"/>
      <c r="I25" s="137"/>
      <c r="J25" s="143"/>
      <c r="K25" s="137" t="s">
        <v>29</v>
      </c>
      <c r="L25" s="138"/>
      <c r="M25" s="154"/>
      <c r="N25" s="155"/>
    </row>
    <row r="26" spans="1:14" s="29" customFormat="1" ht="12" x14ac:dyDescent="0.25">
      <c r="A26" s="73"/>
      <c r="B26" s="74"/>
      <c r="C26" s="137"/>
      <c r="D26" s="143"/>
      <c r="E26" s="137" t="s">
        <v>82</v>
      </c>
      <c r="F26" s="143"/>
      <c r="G26" s="138"/>
      <c r="H26" s="143"/>
      <c r="I26" s="137"/>
      <c r="J26" s="143"/>
      <c r="K26" s="137" t="s">
        <v>23</v>
      </c>
      <c r="L26" s="138"/>
      <c r="M26" s="154"/>
      <c r="N26" s="155"/>
    </row>
    <row r="27" spans="1:14" s="29" customFormat="1" ht="12" x14ac:dyDescent="0.25">
      <c r="A27" s="83"/>
      <c r="B27" s="84"/>
      <c r="C27" s="83"/>
      <c r="D27" s="84"/>
      <c r="E27" s="151" t="s">
        <v>80</v>
      </c>
      <c r="F27" s="152"/>
      <c r="G27" s="83"/>
      <c r="H27" s="84"/>
      <c r="I27" s="83"/>
      <c r="J27" s="84"/>
      <c r="K27" s="125" t="s">
        <v>34</v>
      </c>
      <c r="L27" s="126"/>
      <c r="M27" s="133" t="s">
        <v>34</v>
      </c>
      <c r="N27" s="134"/>
    </row>
    <row r="28" spans="1:14" s="1" customFormat="1" ht="18" x14ac:dyDescent="0.25">
      <c r="A28" s="17">
        <f>M22+1</f>
        <v>45705</v>
      </c>
      <c r="B28" s="18"/>
      <c r="C28" s="16">
        <f>A28+1</f>
        <v>45706</v>
      </c>
      <c r="D28" s="7"/>
      <c r="E28" s="16">
        <f>C28+1</f>
        <v>45707</v>
      </c>
      <c r="F28" s="7"/>
      <c r="G28" s="16">
        <f>E28+1</f>
        <v>45708</v>
      </c>
      <c r="H28" s="7"/>
      <c r="I28" s="16">
        <f>G28+1</f>
        <v>45709</v>
      </c>
      <c r="J28" s="7"/>
      <c r="K28" s="139">
        <f>I28+1</f>
        <v>45710</v>
      </c>
      <c r="L28" s="140"/>
      <c r="M28" s="166">
        <f>K28+1</f>
        <v>45711</v>
      </c>
      <c r="N28" s="167"/>
    </row>
    <row r="29" spans="1:14" s="29" customFormat="1" ht="12" x14ac:dyDescent="0.25">
      <c r="A29" s="73"/>
      <c r="B29" s="82"/>
      <c r="C29" s="138"/>
      <c r="D29" s="143"/>
      <c r="E29" s="137"/>
      <c r="F29" s="143"/>
      <c r="G29" s="137"/>
      <c r="H29" s="143"/>
      <c r="I29" s="137"/>
      <c r="J29" s="143"/>
      <c r="M29" s="154"/>
      <c r="N29" s="155"/>
    </row>
    <row r="30" spans="1:14" s="29" customFormat="1" ht="12" x14ac:dyDescent="0.25">
      <c r="A30" s="188" t="s">
        <v>39</v>
      </c>
      <c r="B30" s="189"/>
      <c r="C30" s="188" t="s">
        <v>39</v>
      </c>
      <c r="D30" s="189"/>
      <c r="E30" s="188" t="s">
        <v>39</v>
      </c>
      <c r="F30" s="189"/>
      <c r="I30" s="137"/>
      <c r="J30" s="143"/>
      <c r="K30" s="225"/>
      <c r="L30" s="226"/>
      <c r="M30" s="154"/>
      <c r="N30" s="155"/>
    </row>
    <row r="31" spans="1:14" s="29" customFormat="1" ht="12" x14ac:dyDescent="0.25">
      <c r="A31" s="188" t="s">
        <v>40</v>
      </c>
      <c r="B31" s="189"/>
      <c r="C31" s="188" t="s">
        <v>40</v>
      </c>
      <c r="D31" s="189"/>
      <c r="E31" s="188" t="s">
        <v>40</v>
      </c>
      <c r="F31" s="189"/>
      <c r="I31" s="137"/>
      <c r="J31" s="143"/>
      <c r="M31" s="154"/>
      <c r="N31" s="155"/>
    </row>
    <row r="32" spans="1:14" s="29" customFormat="1" ht="12" x14ac:dyDescent="0.25">
      <c r="A32" s="73"/>
      <c r="B32" s="74"/>
      <c r="C32" s="137"/>
      <c r="D32" s="143"/>
      <c r="E32" s="137"/>
      <c r="F32" s="253"/>
      <c r="G32" s="138"/>
      <c r="H32" s="143"/>
      <c r="I32" s="137"/>
      <c r="J32" s="143"/>
      <c r="M32" s="154"/>
      <c r="N32" s="155"/>
    </row>
    <row r="33" spans="1:15" s="29" customFormat="1" ht="12" x14ac:dyDescent="0.25">
      <c r="A33" s="125" t="s">
        <v>34</v>
      </c>
      <c r="B33" s="126"/>
      <c r="C33" s="125" t="s">
        <v>34</v>
      </c>
      <c r="D33" s="126"/>
      <c r="E33" s="125" t="s">
        <v>34</v>
      </c>
      <c r="F33" s="126"/>
      <c r="G33" s="125" t="s">
        <v>34</v>
      </c>
      <c r="H33" s="126"/>
      <c r="I33" s="125" t="s">
        <v>34</v>
      </c>
      <c r="J33" s="126"/>
      <c r="K33" s="125" t="s">
        <v>34</v>
      </c>
      <c r="L33" s="126"/>
      <c r="M33" s="133" t="s">
        <v>34</v>
      </c>
      <c r="N33" s="134"/>
    </row>
    <row r="34" spans="1:15" s="1" customFormat="1" ht="18" x14ac:dyDescent="0.25">
      <c r="A34" s="17">
        <f>M28+1</f>
        <v>45712</v>
      </c>
      <c r="B34" s="18"/>
      <c r="C34" s="16">
        <f>A34+1</f>
        <v>45713</v>
      </c>
      <c r="D34" s="7"/>
      <c r="E34" s="16">
        <f>C34+1</f>
        <v>45714</v>
      </c>
      <c r="F34" s="7"/>
      <c r="G34" s="16">
        <f>E34+1</f>
        <v>45715</v>
      </c>
      <c r="H34" s="7"/>
      <c r="I34" s="16">
        <f>G34+1</f>
        <v>45716</v>
      </c>
      <c r="J34" s="7"/>
      <c r="K34" s="139">
        <f>I34+1</f>
        <v>45717</v>
      </c>
      <c r="L34" s="140"/>
      <c r="M34" s="166">
        <f>K34+1</f>
        <v>45718</v>
      </c>
      <c r="N34" s="167"/>
    </row>
    <row r="35" spans="1:15" s="1" customFormat="1" x14ac:dyDescent="0.25">
      <c r="A35" s="99"/>
      <c r="B35" s="100"/>
      <c r="C35" s="110"/>
      <c r="D35" s="216"/>
      <c r="E35" s="110"/>
      <c r="F35" s="216"/>
      <c r="G35" s="110"/>
      <c r="H35" s="216"/>
      <c r="I35" s="110"/>
      <c r="J35" s="216"/>
      <c r="K35" s="254" t="s">
        <v>120</v>
      </c>
      <c r="L35" s="255"/>
      <c r="M35" s="182"/>
      <c r="N35" s="183"/>
    </row>
    <row r="36" spans="1:15" s="1" customFormat="1" x14ac:dyDescent="0.25">
      <c r="A36" s="99"/>
      <c r="B36" s="100"/>
      <c r="C36" s="110"/>
      <c r="D36" s="216"/>
      <c r="E36" s="110"/>
      <c r="F36" s="216"/>
      <c r="G36" s="110"/>
      <c r="H36" s="216"/>
      <c r="I36" s="110"/>
      <c r="J36" s="216"/>
      <c r="K36" s="254" t="s">
        <v>18</v>
      </c>
      <c r="L36" s="255"/>
      <c r="M36" s="182"/>
      <c r="N36" s="183"/>
    </row>
    <row r="37" spans="1:15" s="1" customFormat="1" x14ac:dyDescent="0.25">
      <c r="A37" s="99"/>
      <c r="B37" s="100"/>
      <c r="C37" s="110"/>
      <c r="D37" s="216"/>
      <c r="E37" s="110"/>
      <c r="F37" s="216"/>
      <c r="G37" s="110"/>
      <c r="H37" s="216"/>
      <c r="I37" s="110"/>
      <c r="J37" s="216"/>
      <c r="K37" s="254" t="s">
        <v>121</v>
      </c>
      <c r="L37" s="255"/>
      <c r="M37" s="182"/>
      <c r="N37" s="183"/>
    </row>
    <row r="38" spans="1:15" s="1" customFormat="1" x14ac:dyDescent="0.25">
      <c r="A38" s="99"/>
      <c r="B38" s="100"/>
      <c r="C38" s="110"/>
      <c r="D38" s="216"/>
      <c r="E38" s="110"/>
      <c r="F38" s="216"/>
      <c r="G38" s="110"/>
      <c r="H38" s="216"/>
      <c r="I38" s="110"/>
      <c r="J38" s="216"/>
      <c r="K38" s="110"/>
      <c r="L38" s="111"/>
      <c r="M38" s="182"/>
      <c r="N38" s="183"/>
    </row>
    <row r="39" spans="1:15" s="2" customFormat="1" x14ac:dyDescent="0.25">
      <c r="A39" s="125" t="s">
        <v>71</v>
      </c>
      <c r="B39" s="126"/>
      <c r="C39" s="125" t="s">
        <v>71</v>
      </c>
      <c r="D39" s="126"/>
      <c r="E39" s="125" t="s">
        <v>71</v>
      </c>
      <c r="F39" s="126"/>
      <c r="G39" s="125" t="s">
        <v>71</v>
      </c>
      <c r="H39" s="126"/>
      <c r="I39" s="125" t="s">
        <v>71</v>
      </c>
      <c r="J39" s="126"/>
      <c r="K39" s="125" t="s">
        <v>71</v>
      </c>
      <c r="L39" s="126"/>
      <c r="M39" s="125" t="s">
        <v>71</v>
      </c>
      <c r="N39" s="126"/>
      <c r="O39" s="1"/>
    </row>
    <row r="40" spans="1:15" ht="18" x14ac:dyDescent="0.25">
      <c r="A40" s="17">
        <f>M34+1</f>
        <v>45719</v>
      </c>
      <c r="B40" s="18"/>
      <c r="C40" s="16">
        <f>A40+1</f>
        <v>45720</v>
      </c>
      <c r="D40" s="28"/>
      <c r="E40" s="31" t="s">
        <v>0</v>
      </c>
      <c r="F40" s="32"/>
      <c r="G40" s="32"/>
      <c r="H40" s="32"/>
      <c r="I40" s="32"/>
      <c r="J40" s="32"/>
      <c r="K40" s="32"/>
      <c r="L40" s="32"/>
      <c r="M40" s="32"/>
      <c r="N40" s="33"/>
    </row>
    <row r="41" spans="1:15" x14ac:dyDescent="0.25">
      <c r="A41" s="99"/>
      <c r="B41" s="100"/>
      <c r="C41" s="110"/>
      <c r="D41" s="111"/>
      <c r="E41" s="34"/>
      <c r="F41" s="35"/>
      <c r="G41" s="35"/>
      <c r="H41" s="35"/>
      <c r="I41" s="35"/>
      <c r="J41" s="35"/>
      <c r="K41" s="35"/>
      <c r="L41" s="35"/>
      <c r="M41" s="35"/>
      <c r="N41" s="36"/>
    </row>
    <row r="42" spans="1:15" x14ac:dyDescent="0.25">
      <c r="A42" s="99"/>
      <c r="B42" s="100"/>
      <c r="C42" s="110"/>
      <c r="D42" s="111"/>
      <c r="E42" s="34"/>
      <c r="F42" s="35"/>
      <c r="G42" s="35"/>
      <c r="H42" s="35"/>
      <c r="I42" s="35"/>
      <c r="J42" s="35"/>
      <c r="K42" s="35"/>
      <c r="L42" s="35"/>
      <c r="M42" s="35"/>
      <c r="N42" s="36"/>
    </row>
    <row r="43" spans="1:15" x14ac:dyDescent="0.25">
      <c r="A43" s="99"/>
      <c r="B43" s="100"/>
      <c r="C43" s="110"/>
      <c r="D43" s="111"/>
      <c r="E43" s="34"/>
      <c r="F43" s="35"/>
      <c r="G43" s="35"/>
      <c r="H43" s="35"/>
      <c r="I43" s="35"/>
      <c r="J43" s="35"/>
      <c r="K43" s="35"/>
      <c r="L43" s="35"/>
      <c r="M43" s="35"/>
      <c r="N43" s="36"/>
    </row>
    <row r="44" spans="1:15" x14ac:dyDescent="0.25">
      <c r="A44" s="99"/>
      <c r="B44" s="100"/>
      <c r="C44" s="110"/>
      <c r="D44" s="111"/>
      <c r="E44" s="34"/>
      <c r="F44" s="35"/>
      <c r="G44" s="35"/>
      <c r="H44" s="35"/>
      <c r="I44" s="35"/>
      <c r="J44" s="35"/>
      <c r="K44" s="87"/>
      <c r="L44" s="87"/>
      <c r="M44" s="87"/>
      <c r="N44" s="88"/>
    </row>
    <row r="45" spans="1:15" s="1" customFormat="1" x14ac:dyDescent="0.25">
      <c r="A45" s="106"/>
      <c r="B45" s="107"/>
      <c r="C45" s="108"/>
      <c r="D45" s="109"/>
      <c r="E45" s="37"/>
      <c r="F45" s="38"/>
      <c r="G45" s="38"/>
      <c r="H45" s="38"/>
      <c r="I45" s="38"/>
      <c r="J45" s="38"/>
      <c r="K45" s="85"/>
      <c r="L45" s="85"/>
      <c r="M45" s="85"/>
      <c r="N45" s="86"/>
    </row>
  </sheetData>
  <mergeCells count="195">
    <mergeCell ref="A44:B44"/>
    <mergeCell ref="C44:D44"/>
    <mergeCell ref="K44:N44"/>
    <mergeCell ref="A45:B45"/>
    <mergeCell ref="C45:D45"/>
    <mergeCell ref="K45:N45"/>
    <mergeCell ref="M39:N39"/>
    <mergeCell ref="A41:B41"/>
    <mergeCell ref="C41:D41"/>
    <mergeCell ref="A42:B42"/>
    <mergeCell ref="C42:D42"/>
    <mergeCell ref="A43:B43"/>
    <mergeCell ref="C43:D43"/>
    <mergeCell ref="A39:B39"/>
    <mergeCell ref="C39:D39"/>
    <mergeCell ref="E39:F39"/>
    <mergeCell ref="G39:H39"/>
    <mergeCell ref="I39:J39"/>
    <mergeCell ref="K39:L39"/>
    <mergeCell ref="A36:B36"/>
    <mergeCell ref="C36:D36"/>
    <mergeCell ref="E36:F36"/>
    <mergeCell ref="G36:H36"/>
    <mergeCell ref="I36:J36"/>
    <mergeCell ref="K36:L36"/>
    <mergeCell ref="M36:N36"/>
    <mergeCell ref="M37:N37"/>
    <mergeCell ref="A38:B38"/>
    <mergeCell ref="C38:D38"/>
    <mergeCell ref="E38:F38"/>
    <mergeCell ref="G38:H38"/>
    <mergeCell ref="I38:J38"/>
    <mergeCell ref="K38:L38"/>
    <mergeCell ref="M38:N38"/>
    <mergeCell ref="A37:B37"/>
    <mergeCell ref="C37:D37"/>
    <mergeCell ref="E37:F37"/>
    <mergeCell ref="G37:H37"/>
    <mergeCell ref="I37:J37"/>
    <mergeCell ref="K37:L37"/>
    <mergeCell ref="M33:N33"/>
    <mergeCell ref="K34:L34"/>
    <mergeCell ref="M34:N34"/>
    <mergeCell ref="A35:B35"/>
    <mergeCell ref="C35:D35"/>
    <mergeCell ref="E35:F35"/>
    <mergeCell ref="G35:H35"/>
    <mergeCell ref="I35:J35"/>
    <mergeCell ref="A33:B33"/>
    <mergeCell ref="C33:D33"/>
    <mergeCell ref="E33:F33"/>
    <mergeCell ref="G33:H33"/>
    <mergeCell ref="I33:J33"/>
    <mergeCell ref="K33:L33"/>
    <mergeCell ref="K35:L35"/>
    <mergeCell ref="M35:N35"/>
    <mergeCell ref="A32:B32"/>
    <mergeCell ref="C32:D32"/>
    <mergeCell ref="E32:F32"/>
    <mergeCell ref="G32:H32"/>
    <mergeCell ref="I32:J32"/>
    <mergeCell ref="K26:L26"/>
    <mergeCell ref="M32:N32"/>
    <mergeCell ref="I31:J31"/>
    <mergeCell ref="K25:L25"/>
    <mergeCell ref="A31:B31"/>
    <mergeCell ref="C31:D31"/>
    <mergeCell ref="E31:F31"/>
    <mergeCell ref="A27:B27"/>
    <mergeCell ref="C27:D27"/>
    <mergeCell ref="E27:F27"/>
    <mergeCell ref="G27:H27"/>
    <mergeCell ref="I27:J27"/>
    <mergeCell ref="M26:N26"/>
    <mergeCell ref="M27:N27"/>
    <mergeCell ref="M31:N31"/>
    <mergeCell ref="M29:N29"/>
    <mergeCell ref="A30:B30"/>
    <mergeCell ref="C30:D30"/>
    <mergeCell ref="E30:F30"/>
    <mergeCell ref="I30:J30"/>
    <mergeCell ref="K24:L24"/>
    <mergeCell ref="M30:N30"/>
    <mergeCell ref="A29:B29"/>
    <mergeCell ref="C29:D29"/>
    <mergeCell ref="E29:F29"/>
    <mergeCell ref="G29:H29"/>
    <mergeCell ref="I29:J29"/>
    <mergeCell ref="A23:B23"/>
    <mergeCell ref="C23:D23"/>
    <mergeCell ref="I24:J24"/>
    <mergeCell ref="K23:L23"/>
    <mergeCell ref="A26:B26"/>
    <mergeCell ref="C26:D26"/>
    <mergeCell ref="A24:B24"/>
    <mergeCell ref="E23:F23"/>
    <mergeCell ref="G23:H23"/>
    <mergeCell ref="E26:F26"/>
    <mergeCell ref="G26:H26"/>
    <mergeCell ref="I26:J26"/>
    <mergeCell ref="A25:B25"/>
    <mergeCell ref="I23:J23"/>
    <mergeCell ref="M28:N28"/>
    <mergeCell ref="K27:L27"/>
    <mergeCell ref="A21:B21"/>
    <mergeCell ref="E21:F21"/>
    <mergeCell ref="A18:B18"/>
    <mergeCell ref="A19:B19"/>
    <mergeCell ref="C19:D19"/>
    <mergeCell ref="E19:F19"/>
    <mergeCell ref="G18:H18"/>
    <mergeCell ref="C18:D18"/>
    <mergeCell ref="A20:B20"/>
    <mergeCell ref="E18:F18"/>
    <mergeCell ref="C20:D20"/>
    <mergeCell ref="E20:F20"/>
    <mergeCell ref="G20:H20"/>
    <mergeCell ref="G19:H19"/>
    <mergeCell ref="A14:B14"/>
    <mergeCell ref="M25:N25"/>
    <mergeCell ref="M21:N21"/>
    <mergeCell ref="M22:N22"/>
    <mergeCell ref="I19:J19"/>
    <mergeCell ref="K19:L19"/>
    <mergeCell ref="K22:L22"/>
    <mergeCell ref="M24:N24"/>
    <mergeCell ref="M23:N23"/>
    <mergeCell ref="M20:N20"/>
    <mergeCell ref="K16:L16"/>
    <mergeCell ref="M16:N16"/>
    <mergeCell ref="K15:L15"/>
    <mergeCell ref="K17:L17"/>
    <mergeCell ref="M17:N17"/>
    <mergeCell ref="I21:J21"/>
    <mergeCell ref="K21:L21"/>
    <mergeCell ref="K20:L20"/>
    <mergeCell ref="M19:N19"/>
    <mergeCell ref="I20:J20"/>
    <mergeCell ref="I18:J18"/>
    <mergeCell ref="K18:L18"/>
    <mergeCell ref="M18:N18"/>
    <mergeCell ref="C21:D21"/>
    <mergeCell ref="A17:B17"/>
    <mergeCell ref="C17:D17"/>
    <mergeCell ref="E17:F17"/>
    <mergeCell ref="G17:H17"/>
    <mergeCell ref="I17:J17"/>
    <mergeCell ref="A15:B15"/>
    <mergeCell ref="C15:D15"/>
    <mergeCell ref="E15:F15"/>
    <mergeCell ref="G15:H15"/>
    <mergeCell ref="I15:J15"/>
    <mergeCell ref="E11:F11"/>
    <mergeCell ref="G11:H11"/>
    <mergeCell ref="I11:J11"/>
    <mergeCell ref="K11:L11"/>
    <mergeCell ref="M11:N11"/>
    <mergeCell ref="K28:L28"/>
    <mergeCell ref="I25:J25"/>
    <mergeCell ref="E12:F12"/>
    <mergeCell ref="G12:H12"/>
    <mergeCell ref="I12:J12"/>
    <mergeCell ref="K12:L12"/>
    <mergeCell ref="M12:N12"/>
    <mergeCell ref="K13:L13"/>
    <mergeCell ref="E14:F14"/>
    <mergeCell ref="G14:H14"/>
    <mergeCell ref="M13:N13"/>
    <mergeCell ref="I14:J14"/>
    <mergeCell ref="K14:L14"/>
    <mergeCell ref="G21:H21"/>
    <mergeCell ref="K30:L30"/>
    <mergeCell ref="A12:B12"/>
    <mergeCell ref="C12:D12"/>
    <mergeCell ref="E24:F24"/>
    <mergeCell ref="E25:F25"/>
    <mergeCell ref="C14:D14"/>
    <mergeCell ref="M15:N15"/>
    <mergeCell ref="A1:H7"/>
    <mergeCell ref="A9:B9"/>
    <mergeCell ref="C9:D9"/>
    <mergeCell ref="E9:F9"/>
    <mergeCell ref="G9:H9"/>
    <mergeCell ref="I9:J9"/>
    <mergeCell ref="K9:L9"/>
    <mergeCell ref="M9:N9"/>
    <mergeCell ref="A13:B13"/>
    <mergeCell ref="C13:D13"/>
    <mergeCell ref="E13:F13"/>
    <mergeCell ref="G13:H13"/>
    <mergeCell ref="I13:J13"/>
    <mergeCell ref="K10:L10"/>
    <mergeCell ref="M10:N10"/>
    <mergeCell ref="A11:B11"/>
    <mergeCell ref="C11:D11"/>
  </mergeCells>
  <conditionalFormatting sqref="A10 C10 E10 G10 K10 M10 A16 C16 E16 G16 K16 M16 A22 C22 E22 G22 K22 M22 A28 C28 E28 G28 K28 M28 A34 C34 E34 G34 K34 M34 A40 C40">
    <cfRule type="expression" dxfId="23" priority="3">
      <formula>MONTH(A10)&lt;&gt;MONTH($A$1)</formula>
    </cfRule>
    <cfRule type="expression" dxfId="22" priority="4">
      <formula>OR(WEEKDAY(A10,1)=1,WEEKDAY(A10,1)=7)</formula>
    </cfRule>
  </conditionalFormatting>
  <conditionalFormatting sqref="I10 I16 I22 I28 I34">
    <cfRule type="expression" dxfId="21" priority="1">
      <formula>MONTH(I10)&lt;&gt;MONTH($A$1)</formula>
    </cfRule>
    <cfRule type="expression" dxfId="20" priority="2">
      <formula>OR(WEEKDAY(I10,1)=1,WEEKDAY(I10,1)=7)</formula>
    </cfRule>
  </conditionalFormatting>
  <printOptions horizontalCentered="1"/>
  <pageMargins left="0.5" right="0.5" top="0.25" bottom="0.25" header="0.25" footer="0.25"/>
  <pageSetup paperSize="9" scale="9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45"/>
  <sheetViews>
    <sheetView showGridLines="0" topLeftCell="A16" zoomScaleNormal="100" workbookViewId="0">
      <selection activeCell="E36" sqref="E36:F36"/>
    </sheetView>
  </sheetViews>
  <sheetFormatPr baseColWidth="10" defaultColWidth="9.109375" defaultRowHeight="13.2" x14ac:dyDescent="0.25"/>
  <cols>
    <col min="1" max="1" width="4.88671875" customWidth="1"/>
    <col min="2" max="2" width="13.6640625" customWidth="1"/>
    <col min="3" max="3" width="4.88671875" customWidth="1"/>
    <col min="4" max="4" width="13.6640625" customWidth="1"/>
    <col min="5" max="5" width="4.88671875" customWidth="1"/>
    <col min="6" max="6" width="13.6640625" customWidth="1"/>
    <col min="7" max="7" width="4.88671875" customWidth="1"/>
    <col min="8" max="8" width="13.6640625" customWidth="1"/>
    <col min="9" max="9" width="4.88671875" customWidth="1"/>
    <col min="10" max="10" width="13.6640625" customWidth="1"/>
    <col min="11" max="11" width="11.33203125" customWidth="1"/>
    <col min="12" max="12" width="8.21875" customWidth="1"/>
    <col min="13" max="13" width="18.5546875" customWidth="1"/>
    <col min="14" max="14" width="2.44140625" customWidth="1"/>
    <col min="17" max="17" width="17.88671875" bestFit="1" customWidth="1"/>
  </cols>
  <sheetData>
    <row r="1" spans="1:15" s="3" customFormat="1" ht="15" customHeight="1" x14ac:dyDescent="0.25">
      <c r="A1" s="117">
        <f>DATE(SEPTEMBRE!R18,SEPTEMBRE!R20+6,1)</f>
        <v>45717</v>
      </c>
      <c r="B1" s="117"/>
      <c r="C1" s="117"/>
      <c r="D1" s="117"/>
      <c r="E1" s="117"/>
      <c r="F1" s="117"/>
      <c r="G1" s="117"/>
      <c r="H1" s="117"/>
      <c r="I1" s="13"/>
      <c r="J1" s="13"/>
      <c r="K1"/>
      <c r="L1"/>
      <c r="M1"/>
      <c r="N1"/>
    </row>
    <row r="2" spans="1:15" s="3" customFormat="1" ht="11.25" customHeight="1" x14ac:dyDescent="0.25">
      <c r="A2" s="117"/>
      <c r="B2" s="117"/>
      <c r="C2" s="117"/>
      <c r="D2" s="117"/>
      <c r="E2" s="117"/>
      <c r="F2" s="117"/>
      <c r="G2" s="117"/>
      <c r="H2" s="117"/>
      <c r="I2" s="13"/>
      <c r="J2" s="13"/>
      <c r="K2"/>
      <c r="L2"/>
      <c r="M2"/>
      <c r="N2"/>
    </row>
    <row r="3" spans="1:15" s="4" customFormat="1" ht="9" customHeight="1" x14ac:dyDescent="0.25">
      <c r="A3" s="117"/>
      <c r="B3" s="117"/>
      <c r="C3" s="117"/>
      <c r="D3" s="117"/>
      <c r="E3" s="117"/>
      <c r="F3" s="117"/>
      <c r="G3" s="117"/>
      <c r="H3" s="117"/>
      <c r="I3" s="13"/>
      <c r="J3" s="13"/>
      <c r="K3"/>
      <c r="L3"/>
      <c r="M3"/>
      <c r="N3"/>
    </row>
    <row r="4" spans="1:15" s="4" customFormat="1" ht="9" customHeight="1" x14ac:dyDescent="0.25">
      <c r="A4" s="117"/>
      <c r="B4" s="117"/>
      <c r="C4" s="117"/>
      <c r="D4" s="117"/>
      <c r="E4" s="117"/>
      <c r="F4" s="117"/>
      <c r="G4" s="117"/>
      <c r="H4" s="117"/>
      <c r="I4" s="13"/>
      <c r="J4" s="13"/>
      <c r="K4"/>
      <c r="L4"/>
      <c r="M4"/>
      <c r="N4"/>
    </row>
    <row r="5" spans="1:15" s="4" customFormat="1" ht="9" customHeight="1" x14ac:dyDescent="0.25">
      <c r="A5" s="117"/>
      <c r="B5" s="117"/>
      <c r="C5" s="117"/>
      <c r="D5" s="117"/>
      <c r="E5" s="117"/>
      <c r="F5" s="117"/>
      <c r="G5" s="117"/>
      <c r="H5" s="117"/>
      <c r="I5" s="13"/>
      <c r="J5" s="13"/>
      <c r="K5"/>
      <c r="L5"/>
      <c r="M5"/>
      <c r="N5"/>
    </row>
    <row r="6" spans="1:15" s="4" customFormat="1" ht="9" customHeight="1" x14ac:dyDescent="0.25">
      <c r="A6" s="117"/>
      <c r="B6" s="117"/>
      <c r="C6" s="117"/>
      <c r="D6" s="117"/>
      <c r="E6" s="117"/>
      <c r="F6" s="117"/>
      <c r="G6" s="117"/>
      <c r="H6" s="117"/>
      <c r="I6" s="13"/>
      <c r="J6" s="13"/>
      <c r="K6"/>
      <c r="L6"/>
      <c r="M6"/>
      <c r="N6"/>
    </row>
    <row r="7" spans="1:15" s="4" customFormat="1" ht="9" customHeight="1" x14ac:dyDescent="0.25">
      <c r="A7" s="117"/>
      <c r="B7" s="117"/>
      <c r="C7" s="117"/>
      <c r="D7" s="117"/>
      <c r="E7" s="117"/>
      <c r="F7" s="117"/>
      <c r="G7" s="117"/>
      <c r="H7" s="117"/>
      <c r="I7" s="13"/>
      <c r="J7" s="13"/>
      <c r="K7"/>
      <c r="L7"/>
      <c r="M7"/>
      <c r="N7"/>
    </row>
    <row r="8" spans="1:15" s="5" customFormat="1" ht="9" customHeight="1" x14ac:dyDescent="0.25">
      <c r="A8" s="14"/>
      <c r="B8" s="14"/>
      <c r="C8" s="14"/>
      <c r="D8" s="14"/>
      <c r="E8" s="14"/>
      <c r="F8" s="14"/>
      <c r="G8" s="14"/>
      <c r="H8" s="14"/>
      <c r="I8" s="15"/>
      <c r="J8" s="15"/>
      <c r="K8"/>
      <c r="L8"/>
      <c r="M8"/>
      <c r="N8"/>
    </row>
    <row r="9" spans="1:15" s="1" customFormat="1" ht="21" customHeight="1" x14ac:dyDescent="0.25">
      <c r="A9" s="118">
        <f>A10</f>
        <v>45712</v>
      </c>
      <c r="B9" s="119"/>
      <c r="C9" s="119">
        <f>C10</f>
        <v>45713</v>
      </c>
      <c r="D9" s="119"/>
      <c r="E9" s="119">
        <f>E10</f>
        <v>45714</v>
      </c>
      <c r="F9" s="119"/>
      <c r="G9" s="119">
        <f>G10</f>
        <v>45715</v>
      </c>
      <c r="H9" s="119"/>
      <c r="I9" s="119">
        <f>I10</f>
        <v>45716</v>
      </c>
      <c r="J9" s="119"/>
      <c r="K9" s="119">
        <f>K10</f>
        <v>45717</v>
      </c>
      <c r="L9" s="119"/>
      <c r="M9" s="120">
        <f>M10</f>
        <v>45718</v>
      </c>
      <c r="N9" s="120"/>
    </row>
    <row r="10" spans="1:15" s="1" customFormat="1" ht="18" x14ac:dyDescent="0.25">
      <c r="A10" s="17">
        <f>$A$1-(WEEKDAY($A$1,1)-(Jour_Début-1))-IF((WEEKDAY($A$1,1)-(Jour_Début-1))&lt;=0,7,0)+1</f>
        <v>45712</v>
      </c>
      <c r="B10" s="18"/>
      <c r="C10" s="16">
        <f>A10+1</f>
        <v>45713</v>
      </c>
      <c r="D10" s="7"/>
      <c r="E10" s="16">
        <f>C10+1</f>
        <v>45714</v>
      </c>
      <c r="F10" s="7"/>
      <c r="G10" s="16">
        <f>E10+1</f>
        <v>45715</v>
      </c>
      <c r="H10" s="7"/>
      <c r="I10" s="16">
        <f>G10+1</f>
        <v>45716</v>
      </c>
      <c r="J10" s="7"/>
      <c r="K10" s="139">
        <f>I10+1</f>
        <v>45717</v>
      </c>
      <c r="L10" s="140"/>
      <c r="M10" s="196">
        <f>K10+1</f>
        <v>45718</v>
      </c>
      <c r="N10" s="197"/>
    </row>
    <row r="11" spans="1:15" s="29" customFormat="1" ht="12" x14ac:dyDescent="0.25">
      <c r="A11" s="73"/>
      <c r="B11" s="74"/>
      <c r="C11" s="137"/>
      <c r="D11" s="143"/>
      <c r="E11" s="110"/>
      <c r="F11" s="216"/>
      <c r="G11" s="137"/>
      <c r="H11" s="143"/>
      <c r="I11" s="137"/>
      <c r="J11" s="143"/>
      <c r="K11" s="221"/>
      <c r="L11" s="222"/>
      <c r="M11" s="154"/>
      <c r="N11" s="155"/>
    </row>
    <row r="12" spans="1:15" s="29" customFormat="1" ht="12" x14ac:dyDescent="0.25">
      <c r="A12" s="73"/>
      <c r="B12" s="74"/>
      <c r="C12" s="137"/>
      <c r="D12" s="143"/>
      <c r="E12" s="110"/>
      <c r="F12" s="216"/>
      <c r="G12" s="137"/>
      <c r="H12" s="143"/>
      <c r="I12" s="137"/>
      <c r="J12" s="143"/>
      <c r="K12" s="221" t="s">
        <v>118</v>
      </c>
      <c r="L12" s="222"/>
      <c r="M12" s="154"/>
      <c r="N12" s="155"/>
    </row>
    <row r="13" spans="1:15" s="29" customFormat="1" ht="12" x14ac:dyDescent="0.25">
      <c r="A13" s="73"/>
      <c r="B13" s="74"/>
      <c r="C13" s="137"/>
      <c r="D13" s="143"/>
      <c r="E13" s="110"/>
      <c r="F13" s="216"/>
      <c r="G13" s="137"/>
      <c r="H13" s="143"/>
      <c r="I13" s="137"/>
      <c r="J13" s="143"/>
      <c r="K13" s="221"/>
      <c r="L13" s="222"/>
      <c r="M13" s="154"/>
      <c r="N13" s="155"/>
    </row>
    <row r="14" spans="1:15" s="29" customFormat="1" ht="12" x14ac:dyDescent="0.25">
      <c r="A14" s="73"/>
      <c r="B14" s="74"/>
      <c r="C14" s="137"/>
      <c r="D14" s="143"/>
      <c r="E14" s="110"/>
      <c r="F14" s="216"/>
      <c r="G14" s="137"/>
      <c r="H14" s="143"/>
      <c r="I14" s="137"/>
      <c r="J14" s="143"/>
      <c r="K14" s="137"/>
      <c r="L14" s="138"/>
      <c r="M14" s="154"/>
      <c r="N14" s="155"/>
    </row>
    <row r="15" spans="1:15" s="2" customFormat="1" ht="13.2" customHeight="1" x14ac:dyDescent="0.25">
      <c r="A15" s="205"/>
      <c r="B15" s="206"/>
      <c r="C15" s="205"/>
      <c r="D15" s="206"/>
      <c r="E15" s="217"/>
      <c r="F15" s="218"/>
      <c r="G15" s="205"/>
      <c r="H15" s="206"/>
      <c r="I15" s="205"/>
      <c r="J15" s="206"/>
      <c r="K15" s="205"/>
      <c r="L15" s="206"/>
      <c r="M15" s="203"/>
      <c r="N15" s="204"/>
      <c r="O15" s="1"/>
    </row>
    <row r="16" spans="1:15" s="1" customFormat="1" ht="18" x14ac:dyDescent="0.25">
      <c r="A16" s="17">
        <f>M10+1</f>
        <v>45719</v>
      </c>
      <c r="B16" s="18"/>
      <c r="C16" s="16">
        <f>A16+1</f>
        <v>45720</v>
      </c>
      <c r="D16" s="7"/>
      <c r="E16" s="16">
        <f>C16+1</f>
        <v>45721</v>
      </c>
      <c r="F16" s="7"/>
      <c r="G16" s="16">
        <f>E16+1</f>
        <v>45722</v>
      </c>
      <c r="H16" s="7"/>
      <c r="I16" s="16">
        <f>G16+1</f>
        <v>45723</v>
      </c>
      <c r="J16" s="7"/>
      <c r="K16" s="139">
        <f>I16+1</f>
        <v>45724</v>
      </c>
      <c r="L16" s="140"/>
      <c r="M16" s="166">
        <f>K16+1</f>
        <v>45725</v>
      </c>
      <c r="N16" s="167"/>
    </row>
    <row r="17" spans="1:17" s="29" customFormat="1" ht="12" x14ac:dyDescent="0.25">
      <c r="A17" s="73"/>
      <c r="B17" s="74"/>
      <c r="C17" s="137"/>
      <c r="D17" s="143"/>
      <c r="E17" s="137" t="s">
        <v>15</v>
      </c>
      <c r="F17" s="143"/>
      <c r="G17" s="137"/>
      <c r="H17" s="143"/>
      <c r="I17" s="137"/>
      <c r="J17" s="143"/>
      <c r="K17" s="137" t="s">
        <v>18</v>
      </c>
      <c r="L17" s="138"/>
      <c r="M17" s="154"/>
      <c r="N17" s="155"/>
    </row>
    <row r="18" spans="1:17" s="29" customFormat="1" ht="12" x14ac:dyDescent="0.25">
      <c r="A18" s="73"/>
      <c r="B18" s="74"/>
      <c r="C18" s="137"/>
      <c r="D18" s="143"/>
      <c r="E18" s="137" t="s">
        <v>22</v>
      </c>
      <c r="F18" s="143"/>
      <c r="G18" s="137"/>
      <c r="H18" s="143"/>
      <c r="I18" s="137"/>
      <c r="J18" s="143"/>
      <c r="K18" s="137" t="s">
        <v>105</v>
      </c>
      <c r="L18" s="138"/>
      <c r="M18" s="154" t="s">
        <v>17</v>
      </c>
      <c r="N18" s="155"/>
    </row>
    <row r="19" spans="1:17" s="29" customFormat="1" ht="12" x14ac:dyDescent="0.25">
      <c r="A19" s="73"/>
      <c r="B19" s="74"/>
      <c r="C19" s="137"/>
      <c r="D19" s="143"/>
      <c r="E19" s="137"/>
      <c r="F19" s="143"/>
      <c r="G19" s="137"/>
      <c r="H19" s="143"/>
      <c r="I19" s="137"/>
      <c r="J19" s="143"/>
      <c r="M19" s="154" t="s">
        <v>18</v>
      </c>
      <c r="N19" s="155"/>
    </row>
    <row r="20" spans="1:17" s="29" customFormat="1" ht="12" x14ac:dyDescent="0.25">
      <c r="A20" s="73"/>
      <c r="B20" s="74"/>
      <c r="C20" s="137"/>
      <c r="D20" s="143"/>
      <c r="E20" s="137" t="s">
        <v>82</v>
      </c>
      <c r="F20" s="143"/>
      <c r="G20" s="137"/>
      <c r="H20" s="143"/>
      <c r="I20" s="137"/>
      <c r="J20" s="143"/>
      <c r="K20" s="137" t="s">
        <v>29</v>
      </c>
      <c r="L20" s="138"/>
      <c r="M20" s="154"/>
      <c r="N20" s="155"/>
    </row>
    <row r="21" spans="1:17" s="29" customFormat="1" ht="13.2" customHeight="1" x14ac:dyDescent="0.25">
      <c r="A21" s="83"/>
      <c r="B21" s="84"/>
      <c r="C21" s="151"/>
      <c r="D21" s="152"/>
      <c r="E21" s="151" t="s">
        <v>80</v>
      </c>
      <c r="F21" s="152"/>
      <c r="G21" s="151"/>
      <c r="H21" s="152"/>
      <c r="I21" s="151"/>
      <c r="J21" s="152"/>
      <c r="K21" s="151" t="s">
        <v>23</v>
      </c>
      <c r="L21" s="258"/>
      <c r="M21" s="210"/>
      <c r="N21" s="211"/>
    </row>
    <row r="22" spans="1:17" s="1" customFormat="1" ht="18" x14ac:dyDescent="0.25">
      <c r="A22" s="17">
        <f>M16+1</f>
        <v>45726</v>
      </c>
      <c r="B22" s="18"/>
      <c r="C22" s="16">
        <f>A22+1</f>
        <v>45727</v>
      </c>
      <c r="D22" s="7"/>
      <c r="E22" s="16">
        <f>C22+1</f>
        <v>45728</v>
      </c>
      <c r="F22" s="7"/>
      <c r="G22" s="16">
        <f>E22+1</f>
        <v>45729</v>
      </c>
      <c r="H22" s="7"/>
      <c r="I22" s="16">
        <f>G22+1</f>
        <v>45730</v>
      </c>
      <c r="J22" s="7"/>
      <c r="K22" s="139">
        <f>I22+1</f>
        <v>45731</v>
      </c>
      <c r="L22" s="140"/>
      <c r="M22" s="166">
        <f>K22+1</f>
        <v>45732</v>
      </c>
      <c r="N22" s="167"/>
    </row>
    <row r="23" spans="1:17" s="29" customFormat="1" ht="12" x14ac:dyDescent="0.25">
      <c r="A23" s="73"/>
      <c r="B23" s="74"/>
      <c r="C23" s="137"/>
      <c r="D23" s="143"/>
      <c r="E23" s="137" t="s">
        <v>15</v>
      </c>
      <c r="F23" s="143"/>
      <c r="G23" s="137"/>
      <c r="H23" s="143"/>
      <c r="I23" s="137"/>
      <c r="J23" s="143"/>
      <c r="K23" s="137" t="s">
        <v>18</v>
      </c>
      <c r="L23" s="138"/>
      <c r="M23" s="154"/>
      <c r="N23" s="155"/>
    </row>
    <row r="24" spans="1:17" s="29" customFormat="1" ht="12" x14ac:dyDescent="0.25">
      <c r="A24" s="73"/>
      <c r="B24" s="74"/>
      <c r="C24" s="137"/>
      <c r="D24" s="143"/>
      <c r="E24" s="225" t="s">
        <v>122</v>
      </c>
      <c r="F24" s="259"/>
      <c r="G24" s="137"/>
      <c r="H24" s="143"/>
      <c r="I24" s="137"/>
      <c r="J24" s="143"/>
      <c r="K24" s="137" t="s">
        <v>93</v>
      </c>
      <c r="L24" s="138"/>
      <c r="M24" s="154" t="s">
        <v>17</v>
      </c>
      <c r="N24" s="155"/>
    </row>
    <row r="25" spans="1:17" s="29" customFormat="1" ht="12" x14ac:dyDescent="0.2">
      <c r="A25" s="73"/>
      <c r="B25" s="74"/>
      <c r="C25" s="137"/>
      <c r="D25" s="143"/>
      <c r="G25" s="137"/>
      <c r="H25" s="143"/>
      <c r="I25" s="137"/>
      <c r="J25" s="143"/>
      <c r="K25" s="137"/>
      <c r="L25" s="138"/>
      <c r="M25" s="154" t="s">
        <v>18</v>
      </c>
      <c r="N25" s="155"/>
      <c r="Q25" s="8"/>
    </row>
    <row r="26" spans="1:17" s="29" customFormat="1" ht="12" x14ac:dyDescent="0.2">
      <c r="A26" s="73"/>
      <c r="B26" s="74"/>
      <c r="C26" s="137"/>
      <c r="D26" s="143"/>
      <c r="E26" s="137" t="s">
        <v>86</v>
      </c>
      <c r="F26" s="143"/>
      <c r="G26" s="137"/>
      <c r="H26" s="143"/>
      <c r="I26" s="137"/>
      <c r="J26" s="143"/>
      <c r="K26" s="137" t="s">
        <v>29</v>
      </c>
      <c r="L26" s="138"/>
      <c r="M26" s="154"/>
      <c r="N26" s="155"/>
      <c r="Q26" s="8"/>
    </row>
    <row r="27" spans="1:17" s="29" customFormat="1" ht="12" x14ac:dyDescent="0.2">
      <c r="A27" s="83"/>
      <c r="B27" s="84"/>
      <c r="C27" s="151"/>
      <c r="D27" s="152"/>
      <c r="E27" s="151" t="s">
        <v>80</v>
      </c>
      <c r="F27" s="152"/>
      <c r="G27" s="151"/>
      <c r="H27" s="152"/>
      <c r="I27" s="151"/>
      <c r="J27" s="152"/>
      <c r="K27" s="137" t="s">
        <v>23</v>
      </c>
      <c r="L27" s="138"/>
      <c r="M27" s="210"/>
      <c r="N27" s="211"/>
      <c r="Q27" s="8"/>
    </row>
    <row r="28" spans="1:17" s="1" customFormat="1" ht="18" x14ac:dyDescent="0.25">
      <c r="A28" s="17">
        <f>M22+1</f>
        <v>45733</v>
      </c>
      <c r="B28" s="18"/>
      <c r="C28" s="16">
        <f>A28+1</f>
        <v>45734</v>
      </c>
      <c r="D28" s="7"/>
      <c r="E28" s="16">
        <f>C28+1</f>
        <v>45735</v>
      </c>
      <c r="F28" s="7"/>
      <c r="G28" s="16">
        <f>E28+1</f>
        <v>45736</v>
      </c>
      <c r="H28" s="7"/>
      <c r="I28" s="16">
        <f>G28+1</f>
        <v>45737</v>
      </c>
      <c r="J28" s="28"/>
      <c r="K28" s="260">
        <f>I28+1</f>
        <v>45738</v>
      </c>
      <c r="L28" s="261"/>
      <c r="M28" s="79">
        <f>K28+1</f>
        <v>45739</v>
      </c>
      <c r="N28" s="80"/>
      <c r="Q28"/>
    </row>
    <row r="29" spans="1:17" s="29" customFormat="1" ht="12" x14ac:dyDescent="0.2">
      <c r="A29" s="73"/>
      <c r="B29" s="74"/>
      <c r="C29" s="137"/>
      <c r="D29" s="143"/>
      <c r="E29" s="256" t="s">
        <v>52</v>
      </c>
      <c r="F29" s="257"/>
      <c r="G29" s="137"/>
      <c r="H29" s="143"/>
      <c r="I29" s="137"/>
      <c r="J29" s="138"/>
      <c r="K29" s="60"/>
      <c r="L29" s="61"/>
      <c r="M29" s="62"/>
      <c r="N29" s="63"/>
      <c r="Q29" s="8"/>
    </row>
    <row r="30" spans="1:17" s="29" customFormat="1" ht="12" x14ac:dyDescent="0.2">
      <c r="A30" s="73"/>
      <c r="B30" s="74"/>
      <c r="C30" s="137"/>
      <c r="D30" s="143"/>
      <c r="E30" s="221" t="s">
        <v>65</v>
      </c>
      <c r="F30" s="243"/>
      <c r="G30" s="137"/>
      <c r="H30" s="143"/>
      <c r="I30" s="137"/>
      <c r="J30" s="138"/>
      <c r="K30" s="268" t="s">
        <v>87</v>
      </c>
      <c r="L30" s="269"/>
      <c r="M30" s="268" t="s">
        <v>87</v>
      </c>
      <c r="N30" s="269"/>
      <c r="Q30" s="8"/>
    </row>
    <row r="31" spans="1:17" s="29" customFormat="1" ht="12" x14ac:dyDescent="0.2">
      <c r="A31" s="73"/>
      <c r="B31" s="74"/>
      <c r="C31" s="137"/>
      <c r="D31" s="143"/>
      <c r="E31" s="262"/>
      <c r="F31" s="263"/>
      <c r="G31" s="137"/>
      <c r="H31" s="143"/>
      <c r="I31" s="137"/>
      <c r="J31" s="138"/>
      <c r="K31" s="264"/>
      <c r="L31" s="265"/>
      <c r="M31" s="264"/>
      <c r="N31" s="265"/>
      <c r="Q31" s="8"/>
    </row>
    <row r="32" spans="1:17" s="29" customFormat="1" ht="12" x14ac:dyDescent="0.2">
      <c r="A32" s="73"/>
      <c r="B32" s="74"/>
      <c r="C32" s="137"/>
      <c r="D32" s="143"/>
      <c r="E32" s="137" t="s">
        <v>82</v>
      </c>
      <c r="F32" s="143"/>
      <c r="G32" s="137"/>
      <c r="H32" s="143"/>
      <c r="I32" s="137"/>
      <c r="J32" s="138"/>
      <c r="K32" s="129"/>
      <c r="L32" s="130"/>
      <c r="M32" s="54"/>
      <c r="N32" s="63"/>
      <c r="Q32" s="8"/>
    </row>
    <row r="33" spans="1:17" s="29" customFormat="1" ht="12" x14ac:dyDescent="0.2">
      <c r="A33" s="83"/>
      <c r="B33" s="84"/>
      <c r="C33" s="151"/>
      <c r="D33" s="152"/>
      <c r="E33" s="151" t="s">
        <v>80</v>
      </c>
      <c r="F33" s="152"/>
      <c r="G33" s="151"/>
      <c r="H33" s="152"/>
      <c r="I33" s="151"/>
      <c r="J33" s="153"/>
      <c r="K33" s="266"/>
      <c r="L33" s="267"/>
      <c r="M33" s="64"/>
      <c r="N33" s="65"/>
      <c r="Q33" s="8"/>
    </row>
    <row r="34" spans="1:17" s="1" customFormat="1" ht="18" x14ac:dyDescent="0.25">
      <c r="A34" s="17">
        <f>M28+1</f>
        <v>45740</v>
      </c>
      <c r="B34" s="18"/>
      <c r="C34" s="16">
        <f>A34+1</f>
        <v>45741</v>
      </c>
      <c r="D34" s="7"/>
      <c r="E34" s="16">
        <f>C34+1</f>
        <v>45742</v>
      </c>
      <c r="F34" s="7"/>
      <c r="G34" s="16">
        <f>E34+1</f>
        <v>45743</v>
      </c>
      <c r="H34" s="7"/>
      <c r="I34" s="16">
        <f>G34+1</f>
        <v>45744</v>
      </c>
      <c r="J34" s="7"/>
      <c r="K34" s="270">
        <f>I34+1</f>
        <v>45745</v>
      </c>
      <c r="L34" s="271"/>
      <c r="M34" s="166">
        <f>K34+1</f>
        <v>45746</v>
      </c>
      <c r="N34" s="167"/>
      <c r="Q34"/>
    </row>
    <row r="35" spans="1:17" s="1" customFormat="1" x14ac:dyDescent="0.25">
      <c r="A35" s="99"/>
      <c r="B35" s="100"/>
      <c r="C35" s="110"/>
      <c r="D35" s="216"/>
      <c r="E35" s="110" t="s">
        <v>15</v>
      </c>
      <c r="F35" s="216"/>
      <c r="G35" s="110"/>
      <c r="H35" s="216"/>
      <c r="I35" s="110"/>
      <c r="J35" s="216"/>
      <c r="K35" s="137" t="s">
        <v>18</v>
      </c>
      <c r="L35" s="138"/>
      <c r="M35" s="154" t="s">
        <v>17</v>
      </c>
      <c r="N35" s="155"/>
      <c r="Q35"/>
    </row>
    <row r="36" spans="1:17" s="1" customFormat="1" x14ac:dyDescent="0.25">
      <c r="A36" s="99"/>
      <c r="B36" s="100"/>
      <c r="C36" s="110"/>
      <c r="D36" s="216"/>
      <c r="E36" s="110" t="s">
        <v>21</v>
      </c>
      <c r="F36" s="216"/>
      <c r="G36" s="110"/>
      <c r="H36" s="216"/>
      <c r="I36" s="110"/>
      <c r="J36" s="216"/>
      <c r="K36" s="137" t="s">
        <v>106</v>
      </c>
      <c r="L36" s="138"/>
      <c r="M36" s="154" t="s">
        <v>18</v>
      </c>
      <c r="N36" s="155"/>
    </row>
    <row r="37" spans="1:17" s="1" customFormat="1" x14ac:dyDescent="0.25">
      <c r="A37" s="99"/>
      <c r="B37" s="100"/>
      <c r="C37" s="110"/>
      <c r="D37" s="216"/>
      <c r="E37" s="110"/>
      <c r="F37" s="216"/>
      <c r="G37" s="110"/>
      <c r="H37" s="216"/>
      <c r="I37" s="110"/>
      <c r="J37" s="216"/>
      <c r="K37" s="137"/>
      <c r="L37" s="138"/>
      <c r="M37" s="182"/>
      <c r="N37" s="183"/>
    </row>
    <row r="38" spans="1:17" s="1" customFormat="1" x14ac:dyDescent="0.25">
      <c r="A38" s="99"/>
      <c r="B38" s="100"/>
      <c r="C38" s="110"/>
      <c r="D38" s="216"/>
      <c r="E38" s="137" t="s">
        <v>82</v>
      </c>
      <c r="F38" s="143"/>
      <c r="G38" s="110"/>
      <c r="H38" s="216"/>
      <c r="I38" s="110"/>
      <c r="J38" s="216"/>
      <c r="K38" s="137" t="s">
        <v>29</v>
      </c>
      <c r="L38" s="138"/>
      <c r="M38" s="182"/>
      <c r="N38" s="183"/>
    </row>
    <row r="39" spans="1:17" s="2" customFormat="1" x14ac:dyDescent="0.25">
      <c r="A39" s="106"/>
      <c r="B39" s="107"/>
      <c r="C39" s="108"/>
      <c r="D39" s="144"/>
      <c r="E39" s="151" t="s">
        <v>80</v>
      </c>
      <c r="F39" s="152"/>
      <c r="G39" s="110"/>
      <c r="H39" s="216"/>
      <c r="I39" s="110"/>
      <c r="J39" s="216"/>
      <c r="K39" s="137" t="s">
        <v>23</v>
      </c>
      <c r="L39" s="138"/>
      <c r="M39" s="182"/>
      <c r="N39" s="183"/>
      <c r="O39" s="1"/>
    </row>
    <row r="40" spans="1:17" ht="18" x14ac:dyDescent="0.25">
      <c r="A40" s="17">
        <f>M34+1</f>
        <v>45747</v>
      </c>
      <c r="B40" s="18"/>
      <c r="C40" s="16">
        <f>A40+1</f>
        <v>45748</v>
      </c>
      <c r="D40" s="28"/>
      <c r="E40" s="31" t="s">
        <v>0</v>
      </c>
      <c r="F40" s="32"/>
      <c r="G40" s="32"/>
      <c r="H40" s="32"/>
      <c r="I40" s="32"/>
      <c r="J40" s="32"/>
      <c r="K40" s="32"/>
      <c r="L40" s="32"/>
      <c r="M40" s="32"/>
      <c r="N40" s="33"/>
    </row>
    <row r="41" spans="1:17" x14ac:dyDescent="0.25">
      <c r="A41" s="99"/>
      <c r="B41" s="100"/>
      <c r="C41" s="110"/>
      <c r="D41" s="111"/>
      <c r="E41" s="34"/>
      <c r="F41" s="35"/>
      <c r="G41" s="35"/>
      <c r="H41" s="35"/>
      <c r="I41" s="35"/>
      <c r="J41" s="35"/>
      <c r="K41" s="35"/>
      <c r="L41" s="35"/>
      <c r="M41" s="35"/>
      <c r="N41" s="36"/>
    </row>
    <row r="42" spans="1:17" x14ac:dyDescent="0.25">
      <c r="A42" s="99"/>
      <c r="B42" s="100"/>
      <c r="C42" s="110"/>
      <c r="D42" s="111"/>
      <c r="E42" s="34"/>
      <c r="F42" s="35"/>
      <c r="G42" s="35"/>
      <c r="H42" s="35"/>
      <c r="I42" s="35"/>
      <c r="J42" s="35"/>
      <c r="K42" s="35"/>
      <c r="L42" s="35"/>
      <c r="M42" s="35"/>
      <c r="N42" s="36"/>
    </row>
    <row r="43" spans="1:17" x14ac:dyDescent="0.25">
      <c r="A43" s="99"/>
      <c r="B43" s="100"/>
      <c r="C43" s="110"/>
      <c r="D43" s="111"/>
      <c r="E43" s="34"/>
      <c r="F43" s="35"/>
      <c r="G43" s="35"/>
      <c r="H43" s="35"/>
      <c r="I43" s="35"/>
      <c r="J43" s="35"/>
      <c r="K43" s="35"/>
      <c r="L43" s="35"/>
      <c r="M43" s="35"/>
      <c r="N43" s="36"/>
    </row>
    <row r="44" spans="1:17" x14ac:dyDescent="0.25">
      <c r="A44" s="99"/>
      <c r="B44" s="100"/>
      <c r="C44" s="110"/>
      <c r="D44" s="111"/>
      <c r="E44" s="34"/>
      <c r="F44" s="35"/>
      <c r="G44" s="35"/>
      <c r="H44" s="35"/>
      <c r="I44" s="35"/>
      <c r="J44" s="35"/>
      <c r="K44" s="87"/>
      <c r="L44" s="87"/>
      <c r="M44" s="87"/>
      <c r="N44" s="88"/>
    </row>
    <row r="45" spans="1:17" s="1" customFormat="1" x14ac:dyDescent="0.25">
      <c r="A45" s="106"/>
      <c r="B45" s="107"/>
      <c r="C45" s="108"/>
      <c r="D45" s="109"/>
      <c r="E45" s="37"/>
      <c r="F45" s="38"/>
      <c r="G45" s="38"/>
      <c r="H45" s="38"/>
      <c r="I45" s="38"/>
      <c r="J45" s="38"/>
      <c r="K45" s="85"/>
      <c r="L45" s="85"/>
      <c r="M45" s="85"/>
      <c r="N45" s="86"/>
    </row>
  </sheetData>
  <mergeCells count="199">
    <mergeCell ref="M37:N37"/>
    <mergeCell ref="A38:B38"/>
    <mergeCell ref="C38:D38"/>
    <mergeCell ref="E38:F38"/>
    <mergeCell ref="G38:H38"/>
    <mergeCell ref="I38:J38"/>
    <mergeCell ref="M38:N38"/>
    <mergeCell ref="A37:B37"/>
    <mergeCell ref="C37:D37"/>
    <mergeCell ref="E37:F37"/>
    <mergeCell ref="G37:H37"/>
    <mergeCell ref="I37:J37"/>
    <mergeCell ref="K37:L37"/>
    <mergeCell ref="K38:L38"/>
    <mergeCell ref="A45:B45"/>
    <mergeCell ref="C45:D45"/>
    <mergeCell ref="K45:N45"/>
    <mergeCell ref="M39:N39"/>
    <mergeCell ref="A41:B41"/>
    <mergeCell ref="C41:D41"/>
    <mergeCell ref="A42:B42"/>
    <mergeCell ref="C42:D42"/>
    <mergeCell ref="A43:B43"/>
    <mergeCell ref="C43:D43"/>
    <mergeCell ref="A39:B39"/>
    <mergeCell ref="C39:D39"/>
    <mergeCell ref="E39:F39"/>
    <mergeCell ref="G39:H39"/>
    <mergeCell ref="I39:J39"/>
    <mergeCell ref="K39:L39"/>
    <mergeCell ref="A44:B44"/>
    <mergeCell ref="C44:D44"/>
    <mergeCell ref="K44:N44"/>
    <mergeCell ref="A35:B35"/>
    <mergeCell ref="C35:D35"/>
    <mergeCell ref="E35:F35"/>
    <mergeCell ref="G35:H35"/>
    <mergeCell ref="I35:J35"/>
    <mergeCell ref="A36:B36"/>
    <mergeCell ref="C36:D36"/>
    <mergeCell ref="E36:F36"/>
    <mergeCell ref="G36:H36"/>
    <mergeCell ref="I36:J36"/>
    <mergeCell ref="C32:D32"/>
    <mergeCell ref="E32:F32"/>
    <mergeCell ref="G32:H32"/>
    <mergeCell ref="G30:H30"/>
    <mergeCell ref="C25:D25"/>
    <mergeCell ref="E30:F30"/>
    <mergeCell ref="G25:H25"/>
    <mergeCell ref="A33:B33"/>
    <mergeCell ref="C33:D33"/>
    <mergeCell ref="E33:F33"/>
    <mergeCell ref="G33:H33"/>
    <mergeCell ref="A31:B31"/>
    <mergeCell ref="C31:D31"/>
    <mergeCell ref="G31:H31"/>
    <mergeCell ref="A29:B29"/>
    <mergeCell ref="C29:D29"/>
    <mergeCell ref="A27:B27"/>
    <mergeCell ref="C27:D27"/>
    <mergeCell ref="E27:F27"/>
    <mergeCell ref="G27:H27"/>
    <mergeCell ref="M35:N35"/>
    <mergeCell ref="M36:N36"/>
    <mergeCell ref="M27:N27"/>
    <mergeCell ref="K28:L28"/>
    <mergeCell ref="M28:N28"/>
    <mergeCell ref="G29:H29"/>
    <mergeCell ref="I29:J29"/>
    <mergeCell ref="K17:L17"/>
    <mergeCell ref="E31:F31"/>
    <mergeCell ref="I33:J33"/>
    <mergeCell ref="I31:J31"/>
    <mergeCell ref="K31:L31"/>
    <mergeCell ref="K32:L32"/>
    <mergeCell ref="K33:L33"/>
    <mergeCell ref="M30:N30"/>
    <mergeCell ref="M31:N31"/>
    <mergeCell ref="K30:L30"/>
    <mergeCell ref="K35:L35"/>
    <mergeCell ref="K36:L36"/>
    <mergeCell ref="K20:L20"/>
    <mergeCell ref="I24:J24"/>
    <mergeCell ref="I32:J32"/>
    <mergeCell ref="K34:L34"/>
    <mergeCell ref="M34:N34"/>
    <mergeCell ref="I27:J27"/>
    <mergeCell ref="K27:L27"/>
    <mergeCell ref="A24:B24"/>
    <mergeCell ref="C24:D24"/>
    <mergeCell ref="K24:L24"/>
    <mergeCell ref="A26:B26"/>
    <mergeCell ref="C26:D26"/>
    <mergeCell ref="E26:F26"/>
    <mergeCell ref="G26:H26"/>
    <mergeCell ref="I26:J26"/>
    <mergeCell ref="K26:L26"/>
    <mergeCell ref="A25:B25"/>
    <mergeCell ref="I30:J30"/>
    <mergeCell ref="A30:B30"/>
    <mergeCell ref="C30:D30"/>
    <mergeCell ref="A32:B32"/>
    <mergeCell ref="I25:J25"/>
    <mergeCell ref="K25:L25"/>
    <mergeCell ref="M21:N21"/>
    <mergeCell ref="K22:L22"/>
    <mergeCell ref="M22:N22"/>
    <mergeCell ref="A23:B23"/>
    <mergeCell ref="C23:D23"/>
    <mergeCell ref="E29:F29"/>
    <mergeCell ref="G23:H23"/>
    <mergeCell ref="I23:J23"/>
    <mergeCell ref="A21:B21"/>
    <mergeCell ref="C21:D21"/>
    <mergeCell ref="E21:F21"/>
    <mergeCell ref="G21:H21"/>
    <mergeCell ref="I21:J21"/>
    <mergeCell ref="K21:L21"/>
    <mergeCell ref="K23:L23"/>
    <mergeCell ref="M23:N23"/>
    <mergeCell ref="M24:N24"/>
    <mergeCell ref="E24:F24"/>
    <mergeCell ref="M17:N17"/>
    <mergeCell ref="M25:N25"/>
    <mergeCell ref="M26:N26"/>
    <mergeCell ref="G24:H24"/>
    <mergeCell ref="A18:B18"/>
    <mergeCell ref="C18:D18"/>
    <mergeCell ref="E18:F18"/>
    <mergeCell ref="G18:H18"/>
    <mergeCell ref="I18:J18"/>
    <mergeCell ref="M18:N18"/>
    <mergeCell ref="M19:N19"/>
    <mergeCell ref="A20:B20"/>
    <mergeCell ref="C20:D20"/>
    <mergeCell ref="E20:F20"/>
    <mergeCell ref="G20:H20"/>
    <mergeCell ref="I20:J20"/>
    <mergeCell ref="M20:N20"/>
    <mergeCell ref="A19:B19"/>
    <mergeCell ref="C19:D19"/>
    <mergeCell ref="E19:F19"/>
    <mergeCell ref="G19:H19"/>
    <mergeCell ref="I19:J19"/>
    <mergeCell ref="K18:L18"/>
    <mergeCell ref="E23:F23"/>
    <mergeCell ref="A17:B17"/>
    <mergeCell ref="C17:D17"/>
    <mergeCell ref="E17:F17"/>
    <mergeCell ref="G17:H17"/>
    <mergeCell ref="I17:J17"/>
    <mergeCell ref="A15:B15"/>
    <mergeCell ref="C15:D15"/>
    <mergeCell ref="E15:F15"/>
    <mergeCell ref="G15:H15"/>
    <mergeCell ref="I15:J15"/>
    <mergeCell ref="M15:N15"/>
    <mergeCell ref="K16:L16"/>
    <mergeCell ref="M16:N16"/>
    <mergeCell ref="K15:L15"/>
    <mergeCell ref="M13:N13"/>
    <mergeCell ref="A14:B14"/>
    <mergeCell ref="C14:D14"/>
    <mergeCell ref="E14:F14"/>
    <mergeCell ref="G14:H14"/>
    <mergeCell ref="I14:J14"/>
    <mergeCell ref="K14:L14"/>
    <mergeCell ref="M14:N14"/>
    <mergeCell ref="A13:B13"/>
    <mergeCell ref="C13:D13"/>
    <mergeCell ref="E13:F13"/>
    <mergeCell ref="G13:H13"/>
    <mergeCell ref="I13:J13"/>
    <mergeCell ref="K13:L13"/>
    <mergeCell ref="K12:L12"/>
    <mergeCell ref="A1:H7"/>
    <mergeCell ref="A9:B9"/>
    <mergeCell ref="C9:D9"/>
    <mergeCell ref="E9:F9"/>
    <mergeCell ref="G9:H9"/>
    <mergeCell ref="I9:J9"/>
    <mergeCell ref="K9:L9"/>
    <mergeCell ref="M9:N9"/>
    <mergeCell ref="M11:N11"/>
    <mergeCell ref="K10:L10"/>
    <mergeCell ref="M10:N10"/>
    <mergeCell ref="A11:B11"/>
    <mergeCell ref="C11:D11"/>
    <mergeCell ref="E11:F11"/>
    <mergeCell ref="G11:H11"/>
    <mergeCell ref="I11:J11"/>
    <mergeCell ref="K11:L11"/>
    <mergeCell ref="M12:N12"/>
    <mergeCell ref="A12:B12"/>
    <mergeCell ref="C12:D12"/>
    <mergeCell ref="E12:F12"/>
    <mergeCell ref="G12:H12"/>
    <mergeCell ref="I12:J12"/>
  </mergeCells>
  <conditionalFormatting sqref="A10 C10 E10 G10 K10 M10 A16 C16 E16 G16 K16 M16 A22 C22 E22 G22 K22 M22 A28 C28 E28 G28 K28 M28 A34 C34 E34 G34 K34 M34 A40 C40">
    <cfRule type="expression" dxfId="19" priority="3">
      <formula>MONTH(A10)&lt;&gt;MONTH($A$1)</formula>
    </cfRule>
    <cfRule type="expression" dxfId="18" priority="4">
      <formula>OR(WEEKDAY(A10,1)=1,WEEKDAY(A10,1)=7)</formula>
    </cfRule>
  </conditionalFormatting>
  <conditionalFormatting sqref="I10 I16 I22 I28 I34">
    <cfRule type="expression" dxfId="17" priority="1">
      <formula>MONTH(I10)&lt;&gt;MONTH($A$1)</formula>
    </cfRule>
    <cfRule type="expression" dxfId="16" priority="2">
      <formula>OR(WEEKDAY(I10,1)=1,WEEKDAY(I10,1)=7)</formula>
    </cfRule>
  </conditionalFormatting>
  <printOptions horizontalCentered="1"/>
  <pageMargins left="0.5" right="0.5" top="0.25" bottom="0.25" header="0.25" footer="0.25"/>
  <pageSetup paperSize="9" scale="9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45"/>
  <sheetViews>
    <sheetView showGridLines="0" topLeftCell="A16" zoomScaleNormal="100" workbookViewId="0">
      <selection activeCell="C30" sqref="C30:D30"/>
    </sheetView>
  </sheetViews>
  <sheetFormatPr baseColWidth="10" defaultColWidth="9.109375" defaultRowHeight="13.2" x14ac:dyDescent="0.25"/>
  <cols>
    <col min="1" max="1" width="4.88671875" customWidth="1"/>
    <col min="2" max="2" width="13.6640625" customWidth="1"/>
    <col min="3" max="3" width="4.88671875" customWidth="1"/>
    <col min="4" max="4" width="13.6640625" customWidth="1"/>
    <col min="5" max="5" width="4.88671875" customWidth="1"/>
    <col min="6" max="6" width="13.6640625" customWidth="1"/>
    <col min="7" max="7" width="4.88671875" customWidth="1"/>
    <col min="8" max="8" width="13.6640625" customWidth="1"/>
    <col min="9" max="9" width="4.88671875" customWidth="1"/>
    <col min="10" max="10" width="13.6640625" customWidth="1"/>
    <col min="11" max="11" width="11.33203125" customWidth="1"/>
    <col min="12" max="12" width="8.21875" customWidth="1"/>
    <col min="13" max="13" width="18.5546875" customWidth="1"/>
    <col min="14" max="14" width="2.44140625" customWidth="1"/>
  </cols>
  <sheetData>
    <row r="1" spans="1:15" s="3" customFormat="1" ht="15" customHeight="1" x14ac:dyDescent="0.25">
      <c r="A1" s="117">
        <f>DATE(SEPTEMBRE!R18,SEPTEMBRE!R20+7,1)</f>
        <v>45748</v>
      </c>
      <c r="B1" s="117"/>
      <c r="C1" s="117"/>
      <c r="D1" s="117"/>
      <c r="E1" s="117"/>
      <c r="F1" s="117"/>
      <c r="G1" s="117"/>
      <c r="H1" s="117"/>
      <c r="I1" s="13"/>
      <c r="J1" s="13"/>
      <c r="K1"/>
      <c r="L1"/>
      <c r="M1"/>
      <c r="N1"/>
    </row>
    <row r="2" spans="1:15" s="3" customFormat="1" ht="11.25" customHeight="1" x14ac:dyDescent="0.25">
      <c r="A2" s="117"/>
      <c r="B2" s="117"/>
      <c r="C2" s="117"/>
      <c r="D2" s="117"/>
      <c r="E2" s="117"/>
      <c r="F2" s="117"/>
      <c r="G2" s="117"/>
      <c r="H2" s="117"/>
      <c r="I2" s="13"/>
      <c r="J2" s="13"/>
      <c r="K2"/>
      <c r="L2"/>
      <c r="M2"/>
      <c r="N2"/>
    </row>
    <row r="3" spans="1:15" s="4" customFormat="1" ht="9" customHeight="1" x14ac:dyDescent="0.25">
      <c r="A3" s="117"/>
      <c r="B3" s="117"/>
      <c r="C3" s="117"/>
      <c r="D3" s="117"/>
      <c r="E3" s="117"/>
      <c r="F3" s="117"/>
      <c r="G3" s="117"/>
      <c r="H3" s="117"/>
      <c r="I3" s="13"/>
      <c r="J3" s="13"/>
      <c r="K3"/>
      <c r="L3"/>
      <c r="M3"/>
      <c r="N3"/>
    </row>
    <row r="4" spans="1:15" s="4" customFormat="1" ht="9" customHeight="1" x14ac:dyDescent="0.25">
      <c r="A4" s="117"/>
      <c r="B4" s="117"/>
      <c r="C4" s="117"/>
      <c r="D4" s="117"/>
      <c r="E4" s="117"/>
      <c r="F4" s="117"/>
      <c r="G4" s="117"/>
      <c r="H4" s="117"/>
      <c r="I4" s="13"/>
      <c r="J4" s="13"/>
      <c r="K4"/>
      <c r="L4"/>
      <c r="M4"/>
      <c r="N4"/>
    </row>
    <row r="5" spans="1:15" s="4" customFormat="1" ht="9" customHeight="1" x14ac:dyDescent="0.25">
      <c r="A5" s="117"/>
      <c r="B5" s="117"/>
      <c r="C5" s="117"/>
      <c r="D5" s="117"/>
      <c r="E5" s="117"/>
      <c r="F5" s="117"/>
      <c r="G5" s="117"/>
      <c r="H5" s="117"/>
      <c r="I5" s="13"/>
      <c r="J5" s="13"/>
      <c r="K5"/>
      <c r="L5"/>
      <c r="M5"/>
      <c r="N5"/>
    </row>
    <row r="6" spans="1:15" s="4" customFormat="1" ht="9" customHeight="1" x14ac:dyDescent="0.25">
      <c r="A6" s="117"/>
      <c r="B6" s="117"/>
      <c r="C6" s="117"/>
      <c r="D6" s="117"/>
      <c r="E6" s="117"/>
      <c r="F6" s="117"/>
      <c r="G6" s="117"/>
      <c r="H6" s="117"/>
      <c r="I6" s="13"/>
      <c r="J6" s="13"/>
      <c r="K6"/>
      <c r="L6"/>
      <c r="M6"/>
      <c r="N6"/>
    </row>
    <row r="7" spans="1:15" s="4" customFormat="1" ht="9" customHeight="1" x14ac:dyDescent="0.25">
      <c r="A7" s="117"/>
      <c r="B7" s="117"/>
      <c r="C7" s="117"/>
      <c r="D7" s="117"/>
      <c r="E7" s="117"/>
      <c r="F7" s="117"/>
      <c r="G7" s="117"/>
      <c r="H7" s="117"/>
      <c r="I7" s="13"/>
      <c r="J7" s="13"/>
      <c r="K7"/>
      <c r="L7"/>
      <c r="M7"/>
      <c r="N7"/>
    </row>
    <row r="8" spans="1:15" s="5" customFormat="1" ht="9" customHeight="1" x14ac:dyDescent="0.25">
      <c r="A8" s="14"/>
      <c r="B8" s="14"/>
      <c r="C8" s="14"/>
      <c r="D8" s="14"/>
      <c r="E8" s="14"/>
      <c r="F8" s="14"/>
      <c r="G8" s="14"/>
      <c r="H8" s="14"/>
      <c r="I8" s="15"/>
      <c r="J8" s="15"/>
      <c r="K8"/>
      <c r="L8"/>
      <c r="M8"/>
      <c r="N8"/>
    </row>
    <row r="9" spans="1:15" s="1" customFormat="1" ht="21" customHeight="1" x14ac:dyDescent="0.25">
      <c r="A9" s="118">
        <f>A10</f>
        <v>45747</v>
      </c>
      <c r="B9" s="119"/>
      <c r="C9" s="119">
        <f>C10</f>
        <v>45748</v>
      </c>
      <c r="D9" s="119"/>
      <c r="E9" s="119">
        <f>E10</f>
        <v>45749</v>
      </c>
      <c r="F9" s="119"/>
      <c r="G9" s="119">
        <f>G10</f>
        <v>45750</v>
      </c>
      <c r="H9" s="119"/>
      <c r="I9" s="119">
        <f>I10</f>
        <v>45751</v>
      </c>
      <c r="J9" s="119"/>
      <c r="K9" s="119">
        <f>K10</f>
        <v>45752</v>
      </c>
      <c r="L9" s="119"/>
      <c r="M9" s="120">
        <f>M10</f>
        <v>45753</v>
      </c>
      <c r="N9" s="120"/>
    </row>
    <row r="10" spans="1:15" s="1" customFormat="1" ht="18" x14ac:dyDescent="0.25">
      <c r="A10" s="17">
        <f>$A$1-(WEEKDAY($A$1,1)-(Jour_Début-1))-IF((WEEKDAY($A$1,1)-(Jour_Début-1))&lt;=0,7,0)+1</f>
        <v>45747</v>
      </c>
      <c r="B10" s="18"/>
      <c r="C10" s="16">
        <f>A10+1</f>
        <v>45748</v>
      </c>
      <c r="D10" s="7"/>
      <c r="E10" s="16">
        <f>C10+1</f>
        <v>45749</v>
      </c>
      <c r="F10" s="7"/>
      <c r="G10" s="16">
        <f>E10+1</f>
        <v>45750</v>
      </c>
      <c r="H10" s="7"/>
      <c r="I10" s="16">
        <f>G10+1</f>
        <v>45751</v>
      </c>
      <c r="J10" s="7"/>
      <c r="K10" s="91">
        <f>I10+1</f>
        <v>45752</v>
      </c>
      <c r="L10" s="92"/>
      <c r="M10" s="196">
        <f>K10+1</f>
        <v>45753</v>
      </c>
      <c r="N10" s="197"/>
    </row>
    <row r="11" spans="1:15" s="29" customFormat="1" ht="12" x14ac:dyDescent="0.25">
      <c r="A11" s="73"/>
      <c r="B11" s="74"/>
      <c r="C11" s="137"/>
      <c r="D11" s="143"/>
      <c r="E11" s="137" t="s">
        <v>15</v>
      </c>
      <c r="F11" s="143"/>
      <c r="G11" s="137"/>
      <c r="H11" s="143"/>
      <c r="I11" s="137"/>
      <c r="J11" s="143"/>
      <c r="K11" s="221" t="s">
        <v>28</v>
      </c>
      <c r="L11" s="222"/>
      <c r="M11" s="154"/>
      <c r="N11" s="155"/>
    </row>
    <row r="12" spans="1:15" s="29" customFormat="1" ht="12" x14ac:dyDescent="0.25">
      <c r="A12" s="73"/>
      <c r="B12" s="74"/>
      <c r="C12" s="137"/>
      <c r="D12" s="143"/>
      <c r="E12" s="156" t="s">
        <v>22</v>
      </c>
      <c r="F12" s="157"/>
      <c r="G12" s="137"/>
      <c r="H12" s="143"/>
      <c r="I12" s="137"/>
      <c r="J12" s="143"/>
      <c r="K12" s="221" t="s">
        <v>66</v>
      </c>
      <c r="L12" s="222"/>
      <c r="M12" s="154" t="s">
        <v>18</v>
      </c>
      <c r="N12" s="155"/>
    </row>
    <row r="13" spans="1:15" s="29" customFormat="1" ht="12" x14ac:dyDescent="0.25">
      <c r="A13" s="73"/>
      <c r="B13" s="74"/>
      <c r="C13" s="137"/>
      <c r="D13" s="143"/>
      <c r="G13" s="137"/>
      <c r="H13" s="143"/>
      <c r="I13" s="137"/>
      <c r="J13" s="143"/>
      <c r="K13" s="289" t="s">
        <v>126</v>
      </c>
      <c r="L13" s="290"/>
      <c r="M13" s="154" t="s">
        <v>17</v>
      </c>
      <c r="N13" s="155"/>
    </row>
    <row r="14" spans="1:15" s="29" customFormat="1" ht="12" x14ac:dyDescent="0.25">
      <c r="A14" s="73"/>
      <c r="B14" s="74"/>
      <c r="C14" s="137"/>
      <c r="D14" s="138"/>
      <c r="E14" s="137" t="s">
        <v>82</v>
      </c>
      <c r="F14" s="143"/>
      <c r="G14" s="138"/>
      <c r="H14" s="143"/>
      <c r="I14" s="137"/>
      <c r="J14" s="143"/>
      <c r="K14" s="73" t="s">
        <v>64</v>
      </c>
      <c r="L14" s="74"/>
      <c r="M14" s="154" t="s">
        <v>69</v>
      </c>
      <c r="N14" s="155"/>
    </row>
    <row r="15" spans="1:15" s="2" customFormat="1" ht="13.2" customHeight="1" x14ac:dyDescent="0.25">
      <c r="A15" s="106"/>
      <c r="B15" s="107"/>
      <c r="C15" s="108"/>
      <c r="D15" s="144"/>
      <c r="E15" s="137" t="s">
        <v>80</v>
      </c>
      <c r="F15" s="143"/>
      <c r="G15" s="108"/>
      <c r="H15" s="144"/>
      <c r="I15" s="108"/>
      <c r="J15" s="144"/>
      <c r="K15" s="106" t="s">
        <v>102</v>
      </c>
      <c r="L15" s="107"/>
      <c r="M15" s="251"/>
      <c r="N15" s="252"/>
      <c r="O15" s="1"/>
    </row>
    <row r="16" spans="1:15" s="1" customFormat="1" ht="18" x14ac:dyDescent="0.25">
      <c r="A16" s="17">
        <f>M10+1</f>
        <v>45754</v>
      </c>
      <c r="B16" s="18"/>
      <c r="C16" s="16">
        <f>A16+1</f>
        <v>45755</v>
      </c>
      <c r="D16" s="7"/>
      <c r="E16" s="16">
        <f>C16+1</f>
        <v>45756</v>
      </c>
      <c r="F16" s="7"/>
      <c r="G16" s="16">
        <f>E16+1</f>
        <v>45757</v>
      </c>
      <c r="H16" s="7"/>
      <c r="I16" s="16">
        <f>G16+1</f>
        <v>45758</v>
      </c>
      <c r="J16" s="7"/>
      <c r="K16" s="139">
        <f>I16+1</f>
        <v>45759</v>
      </c>
      <c r="L16" s="140"/>
      <c r="M16" s="166">
        <f>K16+1</f>
        <v>45760</v>
      </c>
      <c r="N16" s="167"/>
    </row>
    <row r="17" spans="1:14" s="29" customFormat="1" ht="12" x14ac:dyDescent="0.25">
      <c r="A17" s="73"/>
      <c r="B17" s="74"/>
      <c r="C17" s="73"/>
      <c r="D17" s="105"/>
      <c r="E17" s="73" t="s">
        <v>15</v>
      </c>
      <c r="F17" s="105"/>
      <c r="G17" s="73"/>
      <c r="H17" s="105"/>
      <c r="I17" s="137"/>
      <c r="J17" s="143"/>
      <c r="K17" s="137"/>
      <c r="L17" s="138"/>
      <c r="M17" s="154"/>
      <c r="N17" s="155"/>
    </row>
    <row r="18" spans="1:14" s="29" customFormat="1" ht="12" x14ac:dyDescent="0.25">
      <c r="A18" s="73"/>
      <c r="B18" s="74"/>
      <c r="C18" s="73"/>
      <c r="D18" s="105"/>
      <c r="E18" s="156" t="s">
        <v>103</v>
      </c>
      <c r="F18" s="157"/>
      <c r="G18" s="73"/>
      <c r="H18" s="105"/>
      <c r="I18" s="73"/>
      <c r="J18" s="105"/>
      <c r="K18" s="73"/>
      <c r="L18" s="74"/>
      <c r="M18" s="154"/>
      <c r="N18" s="155"/>
    </row>
    <row r="19" spans="1:14" s="29" customFormat="1" ht="12" x14ac:dyDescent="0.25">
      <c r="A19" s="73"/>
      <c r="B19" s="74"/>
      <c r="C19" s="73"/>
      <c r="D19" s="105"/>
      <c r="G19" s="73"/>
      <c r="H19" s="105"/>
      <c r="I19" s="137"/>
      <c r="J19" s="143"/>
      <c r="K19" s="137"/>
      <c r="L19" s="138"/>
      <c r="M19" s="154"/>
      <c r="N19" s="155"/>
    </row>
    <row r="20" spans="1:14" s="29" customFormat="1" ht="12" x14ac:dyDescent="0.25">
      <c r="A20" s="73"/>
      <c r="B20" s="74"/>
      <c r="C20" s="73"/>
      <c r="D20" s="74"/>
      <c r="E20" s="137" t="s">
        <v>82</v>
      </c>
      <c r="F20" s="143"/>
      <c r="G20" s="73"/>
      <c r="H20" s="74"/>
      <c r="I20" s="73"/>
      <c r="J20" s="74"/>
      <c r="K20" s="137"/>
      <c r="L20" s="138"/>
      <c r="M20" s="154"/>
      <c r="N20" s="155"/>
    </row>
    <row r="21" spans="1:14" s="29" customFormat="1" ht="13.2" customHeight="1" x14ac:dyDescent="0.25">
      <c r="A21" s="83"/>
      <c r="B21" s="84"/>
      <c r="C21" s="83"/>
      <c r="D21" s="84"/>
      <c r="E21" s="137" t="s">
        <v>80</v>
      </c>
      <c r="F21" s="143"/>
      <c r="G21" s="83"/>
      <c r="H21" s="84"/>
      <c r="I21" s="83"/>
      <c r="J21" s="84"/>
      <c r="K21" s="125" t="s">
        <v>71</v>
      </c>
      <c r="L21" s="126"/>
      <c r="M21" s="125" t="s">
        <v>71</v>
      </c>
      <c r="N21" s="126"/>
    </row>
    <row r="22" spans="1:14" s="1" customFormat="1" ht="18" x14ac:dyDescent="0.25">
      <c r="A22" s="17">
        <f>M16+1</f>
        <v>45761</v>
      </c>
      <c r="B22" s="18"/>
      <c r="C22" s="16">
        <f>A22+1</f>
        <v>45762</v>
      </c>
      <c r="D22" s="7"/>
      <c r="E22" s="71">
        <f>C22+1</f>
        <v>45763</v>
      </c>
      <c r="F22" s="72"/>
      <c r="G22" s="16">
        <f>E22+1</f>
        <v>45764</v>
      </c>
      <c r="H22" s="7"/>
      <c r="I22" s="16">
        <f>G22+1</f>
        <v>45765</v>
      </c>
      <c r="J22" s="7"/>
      <c r="K22" s="139">
        <f>I22+1</f>
        <v>45766</v>
      </c>
      <c r="L22" s="140"/>
      <c r="M22" s="166">
        <f>K22+1</f>
        <v>45767</v>
      </c>
      <c r="N22" s="167"/>
    </row>
    <row r="23" spans="1:14" s="29" customFormat="1" ht="12" x14ac:dyDescent="0.25">
      <c r="A23" s="289" t="s">
        <v>127</v>
      </c>
      <c r="B23" s="290"/>
      <c r="C23" s="289" t="s">
        <v>127</v>
      </c>
      <c r="D23" s="290"/>
      <c r="E23" s="289" t="s">
        <v>127</v>
      </c>
      <c r="F23" s="290"/>
      <c r="G23" s="289" t="s">
        <v>127</v>
      </c>
      <c r="H23" s="290"/>
      <c r="I23" s="289" t="s">
        <v>127</v>
      </c>
      <c r="J23" s="290"/>
      <c r="K23" s="73"/>
      <c r="L23" s="74"/>
      <c r="M23" s="154"/>
      <c r="N23" s="155"/>
    </row>
    <row r="24" spans="1:14" s="29" customFormat="1" ht="12" x14ac:dyDescent="0.25">
      <c r="A24" s="221" t="s">
        <v>73</v>
      </c>
      <c r="B24" s="222"/>
      <c r="C24" s="221" t="s">
        <v>123</v>
      </c>
      <c r="D24" s="222"/>
      <c r="E24" s="221" t="s">
        <v>124</v>
      </c>
      <c r="F24" s="243"/>
      <c r="G24" s="73"/>
      <c r="H24" s="105"/>
      <c r="I24" s="73"/>
      <c r="J24" s="105"/>
      <c r="K24" s="73"/>
      <c r="L24" s="74"/>
      <c r="M24" s="154"/>
      <c r="N24" s="155"/>
    </row>
    <row r="25" spans="1:14" s="29" customFormat="1" ht="12" x14ac:dyDescent="0.25">
      <c r="A25" s="221" t="s">
        <v>18</v>
      </c>
      <c r="B25" s="222"/>
      <c r="C25" s="221" t="s">
        <v>18</v>
      </c>
      <c r="D25" s="243"/>
      <c r="E25" s="256" t="s">
        <v>125</v>
      </c>
      <c r="F25" s="257"/>
      <c r="G25" s="137"/>
      <c r="H25" s="143"/>
      <c r="I25" s="73"/>
      <c r="J25" s="105"/>
      <c r="K25" s="73"/>
      <c r="L25" s="74"/>
      <c r="M25" s="154"/>
      <c r="N25" s="155"/>
    </row>
    <row r="26" spans="1:14" s="29" customFormat="1" ht="12" x14ac:dyDescent="0.25">
      <c r="A26" s="73"/>
      <c r="B26" s="74"/>
      <c r="C26" s="137"/>
      <c r="D26" s="143"/>
      <c r="E26" s="221"/>
      <c r="F26" s="243"/>
      <c r="G26" s="137"/>
      <c r="H26" s="143"/>
      <c r="I26" s="137"/>
      <c r="J26" s="143"/>
      <c r="K26" s="137"/>
      <c r="L26" s="138"/>
      <c r="M26" s="154"/>
      <c r="N26" s="155"/>
    </row>
    <row r="27" spans="1:14" s="29" customFormat="1" ht="12" x14ac:dyDescent="0.25">
      <c r="A27" s="125" t="s">
        <v>71</v>
      </c>
      <c r="B27" s="126"/>
      <c r="C27" s="125" t="s">
        <v>71</v>
      </c>
      <c r="D27" s="126"/>
      <c r="E27" s="125" t="s">
        <v>71</v>
      </c>
      <c r="F27" s="126"/>
      <c r="G27" s="125" t="s">
        <v>71</v>
      </c>
      <c r="H27" s="126"/>
      <c r="I27" s="125" t="s">
        <v>71</v>
      </c>
      <c r="J27" s="126"/>
      <c r="K27" s="125" t="s">
        <v>71</v>
      </c>
      <c r="L27" s="126"/>
      <c r="M27" s="125" t="s">
        <v>71</v>
      </c>
      <c r="N27" s="126"/>
    </row>
    <row r="28" spans="1:14" s="1" customFormat="1" ht="18" x14ac:dyDescent="0.25">
      <c r="A28" s="17">
        <f>M22+1</f>
        <v>45768</v>
      </c>
      <c r="B28" s="18"/>
      <c r="C28" s="16">
        <f>A28+1</f>
        <v>45769</v>
      </c>
      <c r="D28" s="7"/>
      <c r="E28" s="16">
        <f>C28+1</f>
        <v>45770</v>
      </c>
      <c r="F28" s="7"/>
      <c r="G28" s="16">
        <f>E28+1</f>
        <v>45771</v>
      </c>
      <c r="H28" s="7"/>
      <c r="I28" s="16">
        <f>G28+1</f>
        <v>45772</v>
      </c>
      <c r="J28" s="7"/>
      <c r="K28" s="139">
        <f>I28+1</f>
        <v>45773</v>
      </c>
      <c r="L28" s="140"/>
      <c r="M28" s="166">
        <f>K28+1</f>
        <v>45774</v>
      </c>
      <c r="N28" s="167"/>
    </row>
    <row r="29" spans="1:14" s="29" customFormat="1" ht="12" x14ac:dyDescent="0.25">
      <c r="A29" s="73"/>
      <c r="B29" s="74"/>
      <c r="C29" s="137"/>
      <c r="D29" s="143"/>
      <c r="E29" s="73"/>
      <c r="F29" s="105"/>
      <c r="G29" s="73"/>
      <c r="H29" s="105"/>
      <c r="I29" s="73"/>
      <c r="J29" s="105"/>
      <c r="K29" s="73"/>
      <c r="L29" s="74"/>
      <c r="M29" s="233"/>
      <c r="N29" s="234"/>
    </row>
    <row r="30" spans="1:14" s="29" customFormat="1" ht="12" x14ac:dyDescent="0.25">
      <c r="A30" s="208" t="s">
        <v>128</v>
      </c>
      <c r="B30" s="209"/>
      <c r="C30" s="137"/>
      <c r="D30" s="143"/>
      <c r="E30" s="73"/>
      <c r="F30" s="105"/>
      <c r="G30" s="73"/>
      <c r="H30" s="105"/>
      <c r="I30" s="73"/>
      <c r="J30" s="105"/>
      <c r="K30" s="73"/>
      <c r="L30" s="74"/>
      <c r="M30" s="233"/>
      <c r="N30" s="234"/>
    </row>
    <row r="31" spans="1:14" s="29" customFormat="1" ht="12" x14ac:dyDescent="0.25">
      <c r="A31" s="208" t="s">
        <v>129</v>
      </c>
      <c r="B31" s="209"/>
      <c r="C31" s="73"/>
      <c r="D31" s="105"/>
      <c r="E31" s="73"/>
      <c r="F31" s="105"/>
      <c r="G31" s="73"/>
      <c r="H31" s="105"/>
      <c r="I31" s="73"/>
      <c r="J31" s="105"/>
      <c r="K31" s="73"/>
      <c r="L31" s="74"/>
      <c r="M31" s="233"/>
      <c r="N31" s="234"/>
    </row>
    <row r="32" spans="1:14" s="29" customFormat="1" ht="12" x14ac:dyDescent="0.25">
      <c r="A32" s="73"/>
      <c r="B32" s="74"/>
      <c r="C32" s="137"/>
      <c r="D32" s="143"/>
      <c r="E32" s="83"/>
      <c r="F32" s="104"/>
      <c r="G32" s="73"/>
      <c r="H32" s="105"/>
      <c r="I32" s="73"/>
      <c r="J32" s="105"/>
      <c r="K32" s="73"/>
      <c r="L32" s="74"/>
      <c r="M32" s="233"/>
      <c r="N32" s="234"/>
    </row>
    <row r="33" spans="1:15" s="29" customFormat="1" ht="12" x14ac:dyDescent="0.25">
      <c r="A33" s="125" t="s">
        <v>71</v>
      </c>
      <c r="B33" s="126"/>
      <c r="C33" s="125" t="s">
        <v>71</v>
      </c>
      <c r="D33" s="126"/>
      <c r="E33" s="125" t="s">
        <v>71</v>
      </c>
      <c r="F33" s="126"/>
      <c r="G33" s="125" t="s">
        <v>71</v>
      </c>
      <c r="H33" s="126"/>
      <c r="I33" s="125" t="s">
        <v>71</v>
      </c>
      <c r="J33" s="126"/>
      <c r="K33" s="125" t="s">
        <v>71</v>
      </c>
      <c r="L33" s="126"/>
      <c r="M33" s="125" t="s">
        <v>71</v>
      </c>
      <c r="N33" s="126"/>
    </row>
    <row r="34" spans="1:15" s="1" customFormat="1" ht="18" x14ac:dyDescent="0.25">
      <c r="A34" s="17">
        <f>M28+1</f>
        <v>45775</v>
      </c>
      <c r="B34" s="18"/>
      <c r="C34" s="16">
        <f>A34+1</f>
        <v>45776</v>
      </c>
      <c r="D34" s="7"/>
      <c r="E34" s="16">
        <f>C34+1</f>
        <v>45777</v>
      </c>
      <c r="F34" s="7"/>
      <c r="G34" s="16">
        <f>E34+1</f>
        <v>45778</v>
      </c>
      <c r="H34" s="7"/>
      <c r="I34" s="16">
        <f>G34+1</f>
        <v>45779</v>
      </c>
      <c r="J34" s="7"/>
      <c r="K34" s="139">
        <f>I34+1</f>
        <v>45780</v>
      </c>
      <c r="L34" s="140"/>
      <c r="M34" s="166">
        <f>K34+1</f>
        <v>45781</v>
      </c>
      <c r="N34" s="167"/>
    </row>
    <row r="35" spans="1:15" s="1" customFormat="1" x14ac:dyDescent="0.25">
      <c r="A35" s="99"/>
      <c r="B35" s="100"/>
      <c r="C35" s="110"/>
      <c r="D35" s="216"/>
      <c r="E35" s="99" t="s">
        <v>15</v>
      </c>
      <c r="F35" s="103"/>
      <c r="G35" s="99"/>
      <c r="H35" s="103"/>
      <c r="I35" s="110"/>
      <c r="J35" s="216"/>
      <c r="K35" s="137" t="s">
        <v>18</v>
      </c>
      <c r="L35" s="138"/>
      <c r="M35" s="182"/>
      <c r="N35" s="183"/>
    </row>
    <row r="36" spans="1:15" s="1" customFormat="1" x14ac:dyDescent="0.25">
      <c r="A36" s="99"/>
      <c r="B36" s="103"/>
      <c r="C36" s="99"/>
      <c r="D36" s="103"/>
      <c r="E36" s="156" t="s">
        <v>104</v>
      </c>
      <c r="F36" s="157"/>
      <c r="G36" s="99"/>
      <c r="H36" s="103"/>
      <c r="K36" s="137" t="s">
        <v>92</v>
      </c>
      <c r="L36" s="138"/>
      <c r="M36" s="182" t="s">
        <v>18</v>
      </c>
      <c r="N36" s="183"/>
    </row>
    <row r="37" spans="1:15" s="1" customFormat="1" x14ac:dyDescent="0.25">
      <c r="A37" s="99"/>
      <c r="B37" s="100"/>
      <c r="C37" s="110"/>
      <c r="D37" s="216"/>
      <c r="E37" s="272"/>
      <c r="F37" s="273"/>
      <c r="G37" s="110"/>
      <c r="H37" s="216"/>
      <c r="I37" s="110"/>
      <c r="J37" s="216"/>
      <c r="K37" s="29"/>
      <c r="L37" s="29"/>
      <c r="M37" s="182" t="s">
        <v>17</v>
      </c>
      <c r="N37" s="183"/>
    </row>
    <row r="38" spans="1:15" s="1" customFormat="1" x14ac:dyDescent="0.25">
      <c r="A38" s="99"/>
      <c r="B38" s="100"/>
      <c r="C38" s="110"/>
      <c r="D38" s="216"/>
      <c r="E38" s="137" t="s">
        <v>82</v>
      </c>
      <c r="F38" s="143"/>
      <c r="G38" s="110"/>
      <c r="H38" s="216"/>
      <c r="I38" s="110"/>
      <c r="J38" s="216"/>
      <c r="K38" s="137" t="s">
        <v>29</v>
      </c>
      <c r="L38" s="138"/>
      <c r="M38" s="182" t="s">
        <v>63</v>
      </c>
      <c r="N38" s="183"/>
    </row>
    <row r="39" spans="1:15" s="2" customFormat="1" x14ac:dyDescent="0.25">
      <c r="A39" s="106"/>
      <c r="B39" s="107"/>
      <c r="C39" s="106"/>
      <c r="D39" s="107"/>
      <c r="E39" s="137" t="s">
        <v>80</v>
      </c>
      <c r="F39" s="143"/>
      <c r="G39" s="99" t="s">
        <v>41</v>
      </c>
      <c r="H39" s="100"/>
      <c r="I39" s="99"/>
      <c r="J39" s="100"/>
      <c r="K39" s="151" t="s">
        <v>23</v>
      </c>
      <c r="L39" s="258"/>
      <c r="M39" s="182"/>
      <c r="N39" s="183"/>
      <c r="O39" s="1"/>
    </row>
    <row r="40" spans="1:15" ht="18" x14ac:dyDescent="0.25">
      <c r="A40" s="17">
        <f>M34+1</f>
        <v>45782</v>
      </c>
      <c r="B40" s="18"/>
      <c r="C40" s="16">
        <f>A40+1</f>
        <v>45783</v>
      </c>
      <c r="D40" s="28"/>
      <c r="E40" s="31" t="s">
        <v>0</v>
      </c>
      <c r="F40" s="32"/>
      <c r="G40" s="32"/>
      <c r="H40" s="32"/>
      <c r="I40" s="32"/>
      <c r="J40" s="32"/>
      <c r="K40" s="32"/>
      <c r="L40" s="32"/>
      <c r="M40" s="32"/>
      <c r="N40" s="33"/>
    </row>
    <row r="41" spans="1:15" x14ac:dyDescent="0.25">
      <c r="A41" s="99"/>
      <c r="B41" s="100"/>
      <c r="C41" s="110"/>
      <c r="D41" s="111"/>
      <c r="E41" s="34"/>
      <c r="F41" s="35"/>
      <c r="G41" s="35"/>
      <c r="H41" s="35"/>
      <c r="I41" s="35"/>
      <c r="J41" s="35"/>
      <c r="K41" s="35"/>
      <c r="L41" s="35"/>
      <c r="M41" s="35"/>
      <c r="N41" s="36"/>
    </row>
    <row r="42" spans="1:15" x14ac:dyDescent="0.25">
      <c r="A42" s="99"/>
      <c r="B42" s="100"/>
      <c r="C42" s="110"/>
      <c r="D42" s="111"/>
      <c r="E42" s="34"/>
      <c r="F42" s="35"/>
      <c r="G42" s="35"/>
      <c r="H42" s="35"/>
      <c r="I42" s="35"/>
      <c r="J42" s="35"/>
      <c r="K42" s="35"/>
      <c r="L42" s="35"/>
      <c r="M42" s="35"/>
      <c r="N42" s="36"/>
    </row>
    <row r="43" spans="1:15" x14ac:dyDescent="0.25">
      <c r="A43" s="99"/>
      <c r="B43" s="100"/>
      <c r="C43" s="110"/>
      <c r="D43" s="111"/>
      <c r="E43" s="34"/>
      <c r="F43" s="35"/>
      <c r="G43" s="35"/>
      <c r="H43" s="35"/>
      <c r="I43" s="35"/>
      <c r="J43" s="35"/>
      <c r="K43" s="35"/>
      <c r="L43" s="35"/>
      <c r="M43" s="35"/>
      <c r="N43" s="36"/>
    </row>
    <row r="44" spans="1:15" x14ac:dyDescent="0.25">
      <c r="A44" s="99"/>
      <c r="B44" s="100"/>
      <c r="C44" s="110"/>
      <c r="D44" s="111"/>
      <c r="E44" s="34"/>
      <c r="F44" s="35"/>
      <c r="G44" s="35"/>
      <c r="H44" s="35"/>
      <c r="I44" s="35"/>
      <c r="J44" s="35"/>
      <c r="K44" s="87"/>
      <c r="L44" s="87"/>
      <c r="M44" s="87"/>
      <c r="N44" s="88"/>
    </row>
    <row r="45" spans="1:15" s="1" customFormat="1" x14ac:dyDescent="0.25">
      <c r="A45" s="106"/>
      <c r="B45" s="107"/>
      <c r="C45" s="108"/>
      <c r="D45" s="109"/>
      <c r="E45" s="37"/>
      <c r="F45" s="38"/>
      <c r="G45" s="38"/>
      <c r="H45" s="38"/>
      <c r="I45" s="38"/>
      <c r="J45" s="38"/>
      <c r="K45" s="85"/>
      <c r="L45" s="85"/>
      <c r="M45" s="85"/>
      <c r="N45" s="86"/>
    </row>
  </sheetData>
  <mergeCells count="201">
    <mergeCell ref="E39:F39"/>
    <mergeCell ref="G37:H37"/>
    <mergeCell ref="I37:J37"/>
    <mergeCell ref="E36:F36"/>
    <mergeCell ref="E37:F37"/>
    <mergeCell ref="A44:B44"/>
    <mergeCell ref="C44:D44"/>
    <mergeCell ref="K44:N44"/>
    <mergeCell ref="A45:B45"/>
    <mergeCell ref="C45:D45"/>
    <mergeCell ref="K45:N45"/>
    <mergeCell ref="M39:N39"/>
    <mergeCell ref="A41:B41"/>
    <mergeCell ref="C41:D41"/>
    <mergeCell ref="A42:B42"/>
    <mergeCell ref="C42:D42"/>
    <mergeCell ref="A43:B43"/>
    <mergeCell ref="C43:D43"/>
    <mergeCell ref="A39:B39"/>
    <mergeCell ref="C39:D39"/>
    <mergeCell ref="G39:H39"/>
    <mergeCell ref="I39:J39"/>
    <mergeCell ref="K39:L39"/>
    <mergeCell ref="A36:B36"/>
    <mergeCell ref="C36:D36"/>
    <mergeCell ref="E38:F38"/>
    <mergeCell ref="G36:H36"/>
    <mergeCell ref="K36:L36"/>
    <mergeCell ref="M36:N36"/>
    <mergeCell ref="M37:N37"/>
    <mergeCell ref="A38:B38"/>
    <mergeCell ref="C38:D38"/>
    <mergeCell ref="G38:H38"/>
    <mergeCell ref="I38:J38"/>
    <mergeCell ref="K38:L38"/>
    <mergeCell ref="M38:N38"/>
    <mergeCell ref="A37:B37"/>
    <mergeCell ref="C37:D37"/>
    <mergeCell ref="M33:N33"/>
    <mergeCell ref="K34:L34"/>
    <mergeCell ref="M34:N34"/>
    <mergeCell ref="A35:B35"/>
    <mergeCell ref="C35:D35"/>
    <mergeCell ref="E35:F35"/>
    <mergeCell ref="G35:H35"/>
    <mergeCell ref="I35:J35"/>
    <mergeCell ref="A33:B33"/>
    <mergeCell ref="C33:D33"/>
    <mergeCell ref="E33:F33"/>
    <mergeCell ref="G33:H33"/>
    <mergeCell ref="I33:J33"/>
    <mergeCell ref="K33:L33"/>
    <mergeCell ref="K35:L35"/>
    <mergeCell ref="M35:N35"/>
    <mergeCell ref="M31:N31"/>
    <mergeCell ref="A32:B32"/>
    <mergeCell ref="C32:D32"/>
    <mergeCell ref="E32:F32"/>
    <mergeCell ref="G32:H32"/>
    <mergeCell ref="I32:J32"/>
    <mergeCell ref="K32:L32"/>
    <mergeCell ref="M32:N32"/>
    <mergeCell ref="A31:B31"/>
    <mergeCell ref="C31:D31"/>
    <mergeCell ref="E31:F31"/>
    <mergeCell ref="G31:H31"/>
    <mergeCell ref="I31:J31"/>
    <mergeCell ref="K31:L31"/>
    <mergeCell ref="K29:L29"/>
    <mergeCell ref="M29:N29"/>
    <mergeCell ref="A30:B30"/>
    <mergeCell ref="C30:D30"/>
    <mergeCell ref="E30:F30"/>
    <mergeCell ref="G30:H30"/>
    <mergeCell ref="I30:J30"/>
    <mergeCell ref="K30:L30"/>
    <mergeCell ref="M30:N30"/>
    <mergeCell ref="A29:B29"/>
    <mergeCell ref="C29:D29"/>
    <mergeCell ref="E29:F29"/>
    <mergeCell ref="G29:H29"/>
    <mergeCell ref="I29:J29"/>
    <mergeCell ref="A25:B25"/>
    <mergeCell ref="C25:D25"/>
    <mergeCell ref="G25:H25"/>
    <mergeCell ref="I25:J25"/>
    <mergeCell ref="K25:L25"/>
    <mergeCell ref="A23:B23"/>
    <mergeCell ref="C23:D23"/>
    <mergeCell ref="G24:H24"/>
    <mergeCell ref="I24:J24"/>
    <mergeCell ref="K24:L24"/>
    <mergeCell ref="K23:L23"/>
    <mergeCell ref="A24:B24"/>
    <mergeCell ref="E25:F25"/>
    <mergeCell ref="A19:B19"/>
    <mergeCell ref="C19:D19"/>
    <mergeCell ref="E21:F21"/>
    <mergeCell ref="G18:H18"/>
    <mergeCell ref="C18:D18"/>
    <mergeCell ref="A20:B20"/>
    <mergeCell ref="K20:L20"/>
    <mergeCell ref="E20:F20"/>
    <mergeCell ref="M19:N19"/>
    <mergeCell ref="C20:D20"/>
    <mergeCell ref="G20:H20"/>
    <mergeCell ref="I20:J20"/>
    <mergeCell ref="G19:H19"/>
    <mergeCell ref="I18:J18"/>
    <mergeCell ref="K18:L18"/>
    <mergeCell ref="M18:N18"/>
    <mergeCell ref="E18:F18"/>
    <mergeCell ref="A18:B18"/>
    <mergeCell ref="M14:N14"/>
    <mergeCell ref="A27:B27"/>
    <mergeCell ref="C27:D27"/>
    <mergeCell ref="E27:F27"/>
    <mergeCell ref="G27:H27"/>
    <mergeCell ref="I27:J27"/>
    <mergeCell ref="M26:N26"/>
    <mergeCell ref="M27:N27"/>
    <mergeCell ref="C24:D24"/>
    <mergeCell ref="I21:J21"/>
    <mergeCell ref="K21:L21"/>
    <mergeCell ref="M24:N24"/>
    <mergeCell ref="C21:D21"/>
    <mergeCell ref="G21:H21"/>
    <mergeCell ref="M23:N23"/>
    <mergeCell ref="A21:B21"/>
    <mergeCell ref="E23:F23"/>
    <mergeCell ref="G23:H23"/>
    <mergeCell ref="I23:J23"/>
    <mergeCell ref="E24:F24"/>
    <mergeCell ref="A26:B26"/>
    <mergeCell ref="C26:D26"/>
    <mergeCell ref="E26:F26"/>
    <mergeCell ref="G26:H26"/>
    <mergeCell ref="K28:L28"/>
    <mergeCell ref="M28:N28"/>
    <mergeCell ref="K27:L27"/>
    <mergeCell ref="M25:N25"/>
    <mergeCell ref="M21:N21"/>
    <mergeCell ref="M22:N22"/>
    <mergeCell ref="I19:J19"/>
    <mergeCell ref="K19:L19"/>
    <mergeCell ref="K26:L26"/>
    <mergeCell ref="K22:L22"/>
    <mergeCell ref="I26:J26"/>
    <mergeCell ref="M20:N20"/>
    <mergeCell ref="M15:N15"/>
    <mergeCell ref="K16:L16"/>
    <mergeCell ref="M16:N16"/>
    <mergeCell ref="A17:B17"/>
    <mergeCell ref="C17:D17"/>
    <mergeCell ref="E17:F17"/>
    <mergeCell ref="G17:H17"/>
    <mergeCell ref="I17:J17"/>
    <mergeCell ref="A15:B15"/>
    <mergeCell ref="C15:D15"/>
    <mergeCell ref="E15:F15"/>
    <mergeCell ref="G15:H15"/>
    <mergeCell ref="I15:J15"/>
    <mergeCell ref="K15:L15"/>
    <mergeCell ref="K17:L17"/>
    <mergeCell ref="M17:N17"/>
    <mergeCell ref="M9:N9"/>
    <mergeCell ref="G13:H13"/>
    <mergeCell ref="I13:J13"/>
    <mergeCell ref="K10:L10"/>
    <mergeCell ref="M10:N10"/>
    <mergeCell ref="A11:B11"/>
    <mergeCell ref="C11:D11"/>
    <mergeCell ref="E11:F11"/>
    <mergeCell ref="G11:H11"/>
    <mergeCell ref="I11:J11"/>
    <mergeCell ref="K11:L11"/>
    <mergeCell ref="M11:N11"/>
    <mergeCell ref="A12:B12"/>
    <mergeCell ref="C12:D12"/>
    <mergeCell ref="G12:H12"/>
    <mergeCell ref="I12:J12"/>
    <mergeCell ref="K12:L12"/>
    <mergeCell ref="M12:N12"/>
    <mergeCell ref="M13:N13"/>
    <mergeCell ref="K13:L13"/>
    <mergeCell ref="A13:B13"/>
    <mergeCell ref="C13:D13"/>
    <mergeCell ref="E12:F12"/>
    <mergeCell ref="A1:H7"/>
    <mergeCell ref="A9:B9"/>
    <mergeCell ref="C9:D9"/>
    <mergeCell ref="E9:F9"/>
    <mergeCell ref="G9:H9"/>
    <mergeCell ref="I9:J9"/>
    <mergeCell ref="K9:L9"/>
    <mergeCell ref="A14:B14"/>
    <mergeCell ref="C14:D14"/>
    <mergeCell ref="E14:F14"/>
    <mergeCell ref="G14:H14"/>
    <mergeCell ref="I14:J14"/>
    <mergeCell ref="K14:L14"/>
  </mergeCells>
  <phoneticPr fontId="2" type="noConversion"/>
  <conditionalFormatting sqref="A10 C10 E10 G10 K10 M10 A16 C16 E16 G16 K16 M16 A22 C22 E22 G22 K22 M22 A28 C28 E28 G28 K28 M28 A34 C34 E34 G34 K34 M34 A40 C40">
    <cfRule type="expression" dxfId="15" priority="3">
      <formula>MONTH(A10)&lt;&gt;MONTH($A$1)</formula>
    </cfRule>
    <cfRule type="expression" dxfId="14" priority="4">
      <formula>OR(WEEKDAY(A10,1)=1,WEEKDAY(A10,1)=7)</formula>
    </cfRule>
  </conditionalFormatting>
  <conditionalFormatting sqref="I10 I16 I22 I28 I34">
    <cfRule type="expression" dxfId="13" priority="1">
      <formula>MONTH(I10)&lt;&gt;MONTH($A$1)</formula>
    </cfRule>
    <cfRule type="expression" dxfId="12" priority="2">
      <formula>OR(WEEKDAY(I10,1)=1,WEEKDAY(I10,1)=7)</formula>
    </cfRule>
  </conditionalFormatting>
  <printOptions horizontalCentered="1"/>
  <pageMargins left="0.5" right="0.5" top="0.25" bottom="0.25" header="0.25" footer="0.25"/>
  <pageSetup paperSize="9" scale="9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45"/>
  <sheetViews>
    <sheetView showGridLines="0" zoomScaleNormal="100" workbookViewId="0">
      <selection activeCell="I29" sqref="I29:J29"/>
    </sheetView>
  </sheetViews>
  <sheetFormatPr baseColWidth="10" defaultColWidth="9.109375" defaultRowHeight="13.2" x14ac:dyDescent="0.25"/>
  <cols>
    <col min="1" max="1" width="4.88671875" customWidth="1"/>
    <col min="2" max="2" width="13.6640625" customWidth="1"/>
    <col min="3" max="3" width="4.88671875" customWidth="1"/>
    <col min="4" max="4" width="13.6640625" customWidth="1"/>
    <col min="5" max="5" width="4.88671875" customWidth="1"/>
    <col min="6" max="6" width="13.6640625" customWidth="1"/>
    <col min="7" max="7" width="4.88671875" customWidth="1"/>
    <col min="8" max="8" width="13.6640625" customWidth="1"/>
    <col min="9" max="9" width="4.88671875" customWidth="1"/>
    <col min="10" max="10" width="13.6640625" customWidth="1"/>
    <col min="11" max="11" width="11.33203125" customWidth="1"/>
    <col min="12" max="12" width="8.21875" customWidth="1"/>
    <col min="13" max="13" width="18.5546875" customWidth="1"/>
    <col min="14" max="14" width="2.44140625" customWidth="1"/>
  </cols>
  <sheetData>
    <row r="1" spans="1:15" s="3" customFormat="1" ht="15" customHeight="1" x14ac:dyDescent="0.25">
      <c r="A1" s="117">
        <f>DATE(SEPTEMBRE!R18,SEPTEMBRE!R20+8,1)</f>
        <v>45778</v>
      </c>
      <c r="B1" s="117"/>
      <c r="C1" s="117"/>
      <c r="D1" s="117"/>
      <c r="E1" s="117"/>
      <c r="F1" s="117"/>
      <c r="G1" s="117"/>
      <c r="H1" s="117"/>
      <c r="I1" s="13"/>
      <c r="J1" s="13"/>
      <c r="K1"/>
      <c r="L1"/>
      <c r="M1"/>
      <c r="N1"/>
    </row>
    <row r="2" spans="1:15" s="3" customFormat="1" ht="11.25" customHeight="1" x14ac:dyDescent="0.25">
      <c r="A2" s="117"/>
      <c r="B2" s="117"/>
      <c r="C2" s="117"/>
      <c r="D2" s="117"/>
      <c r="E2" s="117"/>
      <c r="F2" s="117"/>
      <c r="G2" s="117"/>
      <c r="H2" s="117"/>
      <c r="I2" s="13"/>
      <c r="J2" s="13"/>
      <c r="K2"/>
      <c r="L2"/>
      <c r="M2"/>
      <c r="N2"/>
    </row>
    <row r="3" spans="1:15" s="4" customFormat="1" ht="9" customHeight="1" x14ac:dyDescent="0.25">
      <c r="A3" s="117"/>
      <c r="B3" s="117"/>
      <c r="C3" s="117"/>
      <c r="D3" s="117"/>
      <c r="E3" s="117"/>
      <c r="F3" s="117"/>
      <c r="G3" s="117"/>
      <c r="H3" s="117"/>
      <c r="I3" s="13"/>
      <c r="J3" s="13"/>
      <c r="K3"/>
      <c r="L3"/>
      <c r="M3"/>
      <c r="N3"/>
    </row>
    <row r="4" spans="1:15" s="4" customFormat="1" ht="9" customHeight="1" x14ac:dyDescent="0.25">
      <c r="A4" s="117"/>
      <c r="B4" s="117"/>
      <c r="C4" s="117"/>
      <c r="D4" s="117"/>
      <c r="E4" s="117"/>
      <c r="F4" s="117"/>
      <c r="G4" s="117"/>
      <c r="H4" s="117"/>
      <c r="I4" s="13"/>
      <c r="J4" s="13"/>
      <c r="K4"/>
      <c r="L4"/>
      <c r="M4"/>
      <c r="N4"/>
    </row>
    <row r="5" spans="1:15" s="4" customFormat="1" ht="9" customHeight="1" x14ac:dyDescent="0.25">
      <c r="A5" s="117"/>
      <c r="B5" s="117"/>
      <c r="C5" s="117"/>
      <c r="D5" s="117"/>
      <c r="E5" s="117"/>
      <c r="F5" s="117"/>
      <c r="G5" s="117"/>
      <c r="H5" s="117"/>
      <c r="I5" s="13"/>
      <c r="J5" s="13"/>
      <c r="K5"/>
      <c r="L5"/>
      <c r="M5"/>
      <c r="N5"/>
    </row>
    <row r="6" spans="1:15" s="4" customFormat="1" ht="9" customHeight="1" x14ac:dyDescent="0.25">
      <c r="A6" s="117"/>
      <c r="B6" s="117"/>
      <c r="C6" s="117"/>
      <c r="D6" s="117"/>
      <c r="E6" s="117"/>
      <c r="F6" s="117"/>
      <c r="G6" s="117"/>
      <c r="H6" s="117"/>
      <c r="I6" s="13"/>
      <c r="J6" s="13"/>
      <c r="K6"/>
      <c r="L6"/>
      <c r="M6"/>
      <c r="N6"/>
    </row>
    <row r="7" spans="1:15" s="4" customFormat="1" ht="9" customHeight="1" x14ac:dyDescent="0.25">
      <c r="A7" s="117"/>
      <c r="B7" s="117"/>
      <c r="C7" s="117"/>
      <c r="D7" s="117"/>
      <c r="E7" s="117"/>
      <c r="F7" s="117"/>
      <c r="G7" s="117"/>
      <c r="H7" s="117"/>
      <c r="I7" s="13"/>
      <c r="J7" s="13"/>
      <c r="K7"/>
      <c r="L7"/>
      <c r="M7"/>
      <c r="N7"/>
    </row>
    <row r="8" spans="1:15" s="5" customFormat="1" ht="9" customHeight="1" x14ac:dyDescent="0.25">
      <c r="A8" s="14"/>
      <c r="B8" s="14"/>
      <c r="C8" s="14"/>
      <c r="D8" s="14"/>
      <c r="E8" s="14"/>
      <c r="F8" s="14"/>
      <c r="G8" s="14"/>
      <c r="H8" s="14"/>
      <c r="I8" s="15"/>
      <c r="J8" s="15"/>
      <c r="K8"/>
      <c r="L8"/>
      <c r="M8"/>
      <c r="N8"/>
    </row>
    <row r="9" spans="1:15" s="1" customFormat="1" ht="21" customHeight="1" x14ac:dyDescent="0.25">
      <c r="A9" s="118">
        <f>A10</f>
        <v>45775</v>
      </c>
      <c r="B9" s="119"/>
      <c r="C9" s="119">
        <f>C10</f>
        <v>45776</v>
      </c>
      <c r="D9" s="119"/>
      <c r="E9" s="119">
        <f>E10</f>
        <v>45777</v>
      </c>
      <c r="F9" s="119"/>
      <c r="G9" s="119">
        <f>G10</f>
        <v>45778</v>
      </c>
      <c r="H9" s="119"/>
      <c r="I9" s="119">
        <f>I10</f>
        <v>45779</v>
      </c>
      <c r="J9" s="119"/>
      <c r="K9" s="119">
        <f>K10</f>
        <v>45780</v>
      </c>
      <c r="L9" s="119"/>
      <c r="M9" s="120">
        <f>M10</f>
        <v>45781</v>
      </c>
      <c r="N9" s="120"/>
    </row>
    <row r="10" spans="1:15" s="1" customFormat="1" ht="18" x14ac:dyDescent="0.25">
      <c r="A10" s="17">
        <f>$A$1-(WEEKDAY($A$1,1)-(Jour_Début-1))-IF((WEEKDAY($A$1,1)-(Jour_Début-1))&lt;=0,7,0)+1</f>
        <v>45775</v>
      </c>
      <c r="B10" s="18"/>
      <c r="C10" s="16">
        <f>A10+1</f>
        <v>45776</v>
      </c>
      <c r="D10" s="7"/>
      <c r="E10" s="16">
        <f>C10+1</f>
        <v>45777</v>
      </c>
      <c r="F10" s="7"/>
      <c r="G10" s="16">
        <f>E10+1</f>
        <v>45778</v>
      </c>
      <c r="H10" s="7"/>
      <c r="I10" s="16">
        <f>G10+1</f>
        <v>45779</v>
      </c>
      <c r="J10" s="7"/>
      <c r="K10" s="139">
        <f>I10+1</f>
        <v>45780</v>
      </c>
      <c r="L10" s="140"/>
      <c r="M10" s="149">
        <f>K10+1</f>
        <v>45781</v>
      </c>
      <c r="N10" s="150"/>
    </row>
    <row r="11" spans="1:15" s="29" customFormat="1" ht="12" x14ac:dyDescent="0.25">
      <c r="A11" s="73"/>
      <c r="B11" s="74"/>
      <c r="C11" s="73"/>
      <c r="D11" s="105"/>
      <c r="E11" s="99" t="s">
        <v>15</v>
      </c>
      <c r="F11" s="103"/>
      <c r="G11" s="30"/>
      <c r="H11" s="39"/>
      <c r="I11" s="73"/>
      <c r="J11" s="105"/>
      <c r="K11" s="137" t="s">
        <v>18</v>
      </c>
      <c r="L11" s="138"/>
      <c r="M11" s="81"/>
      <c r="N11" s="82"/>
    </row>
    <row r="12" spans="1:15" s="29" customFormat="1" ht="12" x14ac:dyDescent="0.25">
      <c r="A12" s="73"/>
      <c r="B12" s="74"/>
      <c r="C12" s="73"/>
      <c r="D12" s="105"/>
      <c r="E12" s="156" t="s">
        <v>104</v>
      </c>
      <c r="F12" s="157"/>
      <c r="G12" s="73"/>
      <c r="H12" s="105"/>
      <c r="I12" s="73"/>
      <c r="J12" s="105"/>
      <c r="K12" s="137" t="s">
        <v>92</v>
      </c>
      <c r="L12" s="138"/>
      <c r="M12" s="154" t="s">
        <v>17</v>
      </c>
      <c r="N12" s="155"/>
    </row>
    <row r="13" spans="1:15" s="29" customFormat="1" x14ac:dyDescent="0.25">
      <c r="A13" s="73"/>
      <c r="B13" s="74"/>
      <c r="C13" s="73"/>
      <c r="D13" s="105"/>
      <c r="E13" s="272"/>
      <c r="F13" s="273"/>
      <c r="G13" s="43"/>
      <c r="H13" s="43"/>
      <c r="I13" s="73"/>
      <c r="J13" s="105"/>
      <c r="M13" s="154" t="s">
        <v>18</v>
      </c>
      <c r="N13" s="155"/>
    </row>
    <row r="14" spans="1:15" s="29" customFormat="1" ht="12" x14ac:dyDescent="0.25">
      <c r="A14" s="40"/>
      <c r="B14" s="41"/>
      <c r="C14" s="40"/>
      <c r="D14" s="41"/>
      <c r="E14" s="137" t="s">
        <v>82</v>
      </c>
      <c r="F14" s="143"/>
      <c r="G14" s="40"/>
      <c r="H14" s="41"/>
      <c r="I14" s="40"/>
      <c r="J14" s="40"/>
      <c r="K14" s="137" t="s">
        <v>29</v>
      </c>
      <c r="L14" s="138"/>
      <c r="M14" s="154" t="s">
        <v>63</v>
      </c>
      <c r="N14" s="155"/>
    </row>
    <row r="15" spans="1:15" s="2" customFormat="1" ht="13.2" customHeight="1" x14ac:dyDescent="0.25">
      <c r="A15" s="106"/>
      <c r="B15" s="107"/>
      <c r="C15" s="106"/>
      <c r="D15" s="107"/>
      <c r="E15" s="137" t="s">
        <v>80</v>
      </c>
      <c r="F15" s="143"/>
      <c r="G15" s="276" t="s">
        <v>41</v>
      </c>
      <c r="H15" s="277"/>
      <c r="I15" s="106"/>
      <c r="J15" s="107"/>
      <c r="K15" s="151" t="s">
        <v>23</v>
      </c>
      <c r="L15" s="258"/>
      <c r="M15" s="274"/>
      <c r="N15" s="275"/>
      <c r="O15" s="1"/>
    </row>
    <row r="16" spans="1:15" s="1" customFormat="1" ht="18" x14ac:dyDescent="0.25">
      <c r="A16" s="17">
        <f>M10+1</f>
        <v>45782</v>
      </c>
      <c r="B16" s="18"/>
      <c r="C16" s="16">
        <f>A16+1</f>
        <v>45783</v>
      </c>
      <c r="D16" s="7"/>
      <c r="E16" s="16">
        <f>C16+1</f>
        <v>45784</v>
      </c>
      <c r="F16" s="7"/>
      <c r="G16" s="16">
        <f>E16+1</f>
        <v>45785</v>
      </c>
      <c r="H16" s="7"/>
      <c r="I16" s="16">
        <f>G16+1</f>
        <v>45786</v>
      </c>
      <c r="J16" s="7"/>
      <c r="K16" s="139">
        <f>I16+1</f>
        <v>45787</v>
      </c>
      <c r="L16" s="140"/>
      <c r="M16" s="166">
        <f>K16+1</f>
        <v>45788</v>
      </c>
      <c r="N16" s="167"/>
    </row>
    <row r="17" spans="1:14" s="29" customFormat="1" ht="12" x14ac:dyDescent="0.25">
      <c r="A17" s="73"/>
      <c r="B17" s="74"/>
      <c r="C17" s="137"/>
      <c r="D17" s="143"/>
      <c r="E17" s="137" t="s">
        <v>15</v>
      </c>
      <c r="F17" s="143"/>
      <c r="G17" s="137"/>
      <c r="H17" s="143"/>
      <c r="I17" s="137"/>
      <c r="J17" s="143"/>
      <c r="K17" s="221" t="s">
        <v>28</v>
      </c>
      <c r="L17" s="222"/>
      <c r="M17" s="154"/>
      <c r="N17" s="155"/>
    </row>
    <row r="18" spans="1:14" s="29" customFormat="1" ht="12" x14ac:dyDescent="0.25">
      <c r="A18" s="73"/>
      <c r="B18" s="74"/>
      <c r="C18" s="137"/>
      <c r="D18" s="143"/>
      <c r="E18" s="137" t="s">
        <v>16</v>
      </c>
      <c r="F18" s="143"/>
      <c r="G18" s="137"/>
      <c r="H18" s="143"/>
      <c r="I18" s="137"/>
      <c r="J18" s="143"/>
      <c r="K18" s="137" t="s">
        <v>66</v>
      </c>
      <c r="L18" s="138"/>
      <c r="M18" s="154" t="s">
        <v>17</v>
      </c>
      <c r="N18" s="155"/>
    </row>
    <row r="19" spans="1:14" s="29" customFormat="1" ht="12" x14ac:dyDescent="0.25">
      <c r="A19" s="73"/>
      <c r="B19" s="74"/>
      <c r="C19" s="137"/>
      <c r="D19" s="143"/>
      <c r="E19" s="137"/>
      <c r="F19" s="143"/>
      <c r="G19" s="137"/>
      <c r="H19" s="143"/>
      <c r="I19" s="137"/>
      <c r="J19" s="143"/>
      <c r="K19" s="137"/>
      <c r="L19" s="138"/>
      <c r="M19" s="154" t="s">
        <v>18</v>
      </c>
      <c r="N19" s="155"/>
    </row>
    <row r="20" spans="1:14" s="29" customFormat="1" ht="12" x14ac:dyDescent="0.25">
      <c r="A20" s="73"/>
      <c r="B20" s="74"/>
      <c r="C20" s="137"/>
      <c r="D20" s="143"/>
      <c r="E20" s="137" t="s">
        <v>82</v>
      </c>
      <c r="F20" s="143"/>
      <c r="G20" s="137"/>
      <c r="H20" s="143"/>
      <c r="I20" s="137"/>
      <c r="J20" s="143"/>
      <c r="K20" s="137" t="s">
        <v>29</v>
      </c>
      <c r="L20" s="138"/>
      <c r="M20" s="154" t="s">
        <v>63</v>
      </c>
      <c r="N20" s="155"/>
    </row>
    <row r="21" spans="1:14" s="29" customFormat="1" ht="13.2" customHeight="1" x14ac:dyDescent="0.25">
      <c r="A21" s="83"/>
      <c r="B21" s="84"/>
      <c r="C21" s="151"/>
      <c r="D21" s="152"/>
      <c r="E21" s="151" t="s">
        <v>80</v>
      </c>
      <c r="F21" s="152"/>
      <c r="G21" s="278" t="s">
        <v>41</v>
      </c>
      <c r="H21" s="279"/>
      <c r="I21" s="83"/>
      <c r="J21" s="104"/>
      <c r="K21" s="83" t="s">
        <v>102</v>
      </c>
      <c r="L21" s="84"/>
      <c r="M21" s="210"/>
      <c r="N21" s="211"/>
    </row>
    <row r="22" spans="1:14" s="1" customFormat="1" ht="18" x14ac:dyDescent="0.25">
      <c r="A22" s="17">
        <f>M16+1</f>
        <v>45789</v>
      </c>
      <c r="B22" s="18"/>
      <c r="C22" s="16">
        <f>A22+1</f>
        <v>45790</v>
      </c>
      <c r="D22" s="7"/>
      <c r="E22" s="16">
        <f>C22+1</f>
        <v>45791</v>
      </c>
      <c r="F22" s="7"/>
      <c r="G22" s="16">
        <f>E22+1</f>
        <v>45792</v>
      </c>
      <c r="H22" s="7"/>
      <c r="I22" s="16">
        <f>G22+1</f>
        <v>45793</v>
      </c>
      <c r="J22" s="7"/>
      <c r="K22" s="139">
        <f>I22+1</f>
        <v>45794</v>
      </c>
      <c r="L22" s="140"/>
      <c r="M22" s="166">
        <f>K22+1</f>
        <v>45795</v>
      </c>
      <c r="N22" s="167"/>
    </row>
    <row r="23" spans="1:14" s="29" customFormat="1" ht="12" x14ac:dyDescent="0.25">
      <c r="A23" s="73"/>
      <c r="B23" s="74"/>
      <c r="C23" s="137"/>
      <c r="D23" s="143"/>
      <c r="E23" s="156" t="s">
        <v>15</v>
      </c>
      <c r="F23" s="157"/>
      <c r="G23" s="137"/>
      <c r="H23" s="143"/>
      <c r="I23" s="137"/>
      <c r="J23" s="143"/>
      <c r="K23" s="137" t="s">
        <v>18</v>
      </c>
      <c r="L23" s="138"/>
      <c r="M23" s="154"/>
      <c r="N23" s="155"/>
    </row>
    <row r="24" spans="1:14" s="29" customFormat="1" ht="12" x14ac:dyDescent="0.25">
      <c r="A24" s="73"/>
      <c r="B24" s="74"/>
      <c r="C24" s="137"/>
      <c r="D24" s="143"/>
      <c r="E24" s="156" t="s">
        <v>22</v>
      </c>
      <c r="F24" s="157"/>
      <c r="G24" s="73"/>
      <c r="H24" s="105"/>
      <c r="I24" s="137"/>
      <c r="J24" s="143"/>
      <c r="K24" s="137" t="s">
        <v>33</v>
      </c>
      <c r="L24" s="138"/>
      <c r="M24" s="154" t="s">
        <v>17</v>
      </c>
      <c r="N24" s="155"/>
    </row>
    <row r="25" spans="1:14" s="29" customFormat="1" ht="12" x14ac:dyDescent="0.25">
      <c r="A25" s="73"/>
      <c r="B25" s="74"/>
      <c r="C25" s="137"/>
      <c r="D25" s="143"/>
      <c r="E25" s="225"/>
      <c r="F25" s="259"/>
      <c r="G25" s="73"/>
      <c r="H25" s="105"/>
      <c r="I25" s="137"/>
      <c r="J25" s="143"/>
      <c r="K25" s="73"/>
      <c r="L25" s="74"/>
      <c r="M25" s="154" t="s">
        <v>18</v>
      </c>
      <c r="N25" s="155"/>
    </row>
    <row r="26" spans="1:14" s="29" customFormat="1" ht="12" x14ac:dyDescent="0.25">
      <c r="A26" s="73"/>
      <c r="B26" s="74"/>
      <c r="C26" s="137"/>
      <c r="D26" s="143"/>
      <c r="E26" s="137" t="s">
        <v>82</v>
      </c>
      <c r="F26" s="143"/>
      <c r="G26" s="73"/>
      <c r="H26" s="105"/>
      <c r="I26" s="137"/>
      <c r="J26" s="143"/>
      <c r="K26" s="73"/>
      <c r="L26" s="74"/>
      <c r="M26" s="154" t="s">
        <v>63</v>
      </c>
      <c r="N26" s="155"/>
    </row>
    <row r="27" spans="1:14" s="29" customFormat="1" ht="12" x14ac:dyDescent="0.25">
      <c r="A27" s="83"/>
      <c r="B27" s="84"/>
      <c r="C27" s="151"/>
      <c r="D27" s="152"/>
      <c r="E27" s="169" t="s">
        <v>80</v>
      </c>
      <c r="F27" s="170"/>
      <c r="G27" s="151"/>
      <c r="H27" s="152"/>
      <c r="I27" s="151"/>
      <c r="J27" s="152"/>
      <c r="K27" s="83"/>
      <c r="L27" s="84"/>
      <c r="M27" s="210"/>
      <c r="N27" s="211"/>
    </row>
    <row r="28" spans="1:14" s="1" customFormat="1" ht="18" x14ac:dyDescent="0.25">
      <c r="A28" s="17">
        <f>M22+1</f>
        <v>45796</v>
      </c>
      <c r="B28" s="18"/>
      <c r="C28" s="16">
        <f>A28+1</f>
        <v>45797</v>
      </c>
      <c r="D28" s="7"/>
      <c r="E28" s="16">
        <f>C28+1</f>
        <v>45798</v>
      </c>
      <c r="F28" s="7"/>
      <c r="G28" s="16">
        <f>E28+1</f>
        <v>45799</v>
      </c>
      <c r="H28" s="7"/>
      <c r="I28" s="16">
        <f>G28+1</f>
        <v>45800</v>
      </c>
      <c r="J28" s="7"/>
      <c r="K28" s="139">
        <f>I28+1</f>
        <v>45801</v>
      </c>
      <c r="L28" s="140"/>
      <c r="M28" s="166">
        <f>K28+1</f>
        <v>45802</v>
      </c>
      <c r="N28" s="167"/>
    </row>
    <row r="29" spans="1:14" s="29" customFormat="1" ht="12" x14ac:dyDescent="0.25">
      <c r="A29" s="73"/>
      <c r="B29" s="74"/>
      <c r="C29" s="137"/>
      <c r="D29" s="143"/>
      <c r="E29" s="137" t="s">
        <v>15</v>
      </c>
      <c r="F29" s="143"/>
      <c r="G29" s="137"/>
      <c r="H29" s="143"/>
      <c r="I29" s="137"/>
      <c r="J29" s="143"/>
      <c r="K29" s="137" t="s">
        <v>18</v>
      </c>
      <c r="L29" s="138"/>
      <c r="M29" s="154"/>
      <c r="N29" s="155"/>
    </row>
    <row r="30" spans="1:14" s="29" customFormat="1" ht="12" x14ac:dyDescent="0.25">
      <c r="A30" s="73"/>
      <c r="B30" s="74"/>
      <c r="C30" s="137"/>
      <c r="D30" s="143"/>
      <c r="E30" s="137" t="s">
        <v>21</v>
      </c>
      <c r="F30" s="143"/>
      <c r="G30" s="137"/>
      <c r="H30" s="143"/>
      <c r="I30" s="137"/>
      <c r="J30" s="143"/>
      <c r="K30" s="137" t="s">
        <v>56</v>
      </c>
      <c r="L30" s="138"/>
      <c r="M30" s="129" t="s">
        <v>132</v>
      </c>
      <c r="N30" s="130"/>
    </row>
    <row r="31" spans="1:14" s="29" customFormat="1" ht="12" x14ac:dyDescent="0.25">
      <c r="A31" s="73"/>
      <c r="B31" s="74"/>
      <c r="C31" s="137"/>
      <c r="D31" s="143"/>
      <c r="E31" s="225"/>
      <c r="F31" s="259"/>
      <c r="G31" s="137"/>
      <c r="H31" s="143"/>
      <c r="I31" s="137"/>
      <c r="J31" s="143"/>
      <c r="K31" s="73"/>
      <c r="L31" s="74"/>
      <c r="M31" s="154"/>
      <c r="N31" s="155"/>
    </row>
    <row r="32" spans="1:14" s="29" customFormat="1" ht="12" x14ac:dyDescent="0.25">
      <c r="A32" s="73"/>
      <c r="B32" s="74"/>
      <c r="C32" s="137"/>
      <c r="D32" s="143"/>
      <c r="E32" s="137" t="s">
        <v>82</v>
      </c>
      <c r="F32" s="143"/>
      <c r="G32" s="137"/>
      <c r="H32" s="143"/>
      <c r="I32" s="137"/>
      <c r="J32" s="143"/>
      <c r="K32" s="137" t="s">
        <v>29</v>
      </c>
      <c r="L32" s="138"/>
      <c r="M32" s="154"/>
      <c r="N32" s="155"/>
    </row>
    <row r="33" spans="1:15" s="29" customFormat="1" ht="12" x14ac:dyDescent="0.25">
      <c r="A33" s="83"/>
      <c r="B33" s="84"/>
      <c r="C33" s="151"/>
      <c r="D33" s="152"/>
      <c r="E33" s="151" t="s">
        <v>80</v>
      </c>
      <c r="F33" s="152"/>
      <c r="G33" s="151"/>
      <c r="H33" s="152"/>
      <c r="I33" s="151"/>
      <c r="J33" s="152"/>
      <c r="K33" s="151" t="s">
        <v>23</v>
      </c>
      <c r="L33" s="153"/>
      <c r="M33" s="210"/>
      <c r="N33" s="211"/>
    </row>
    <row r="34" spans="1:15" s="1" customFormat="1" ht="18" x14ac:dyDescent="0.25">
      <c r="A34" s="17">
        <f>M28+1</f>
        <v>45803</v>
      </c>
      <c r="B34" s="18"/>
      <c r="C34" s="16">
        <f>A34+1</f>
        <v>45804</v>
      </c>
      <c r="D34" s="7"/>
      <c r="E34" s="16">
        <f>C34+1</f>
        <v>45805</v>
      </c>
      <c r="F34" s="7"/>
      <c r="G34" s="16">
        <f>E34+1</f>
        <v>45806</v>
      </c>
      <c r="H34" s="7"/>
      <c r="I34" s="16">
        <f>G34+1</f>
        <v>45807</v>
      </c>
      <c r="J34" s="7"/>
      <c r="K34" s="139">
        <f>I34+1</f>
        <v>45808</v>
      </c>
      <c r="L34" s="140"/>
      <c r="M34" s="166">
        <f>K34+1</f>
        <v>45809</v>
      </c>
      <c r="N34" s="167"/>
    </row>
    <row r="35" spans="1:15" s="1" customFormat="1" x14ac:dyDescent="0.25">
      <c r="A35" s="99"/>
      <c r="B35" s="100"/>
      <c r="C35" s="110"/>
      <c r="D35" s="216"/>
      <c r="E35" s="110" t="s">
        <v>15</v>
      </c>
      <c r="F35" s="216"/>
      <c r="G35" s="110"/>
      <c r="H35" s="216"/>
      <c r="I35" s="110"/>
      <c r="J35" s="216"/>
      <c r="K35" s="217"/>
      <c r="L35" s="240"/>
      <c r="M35" s="280"/>
      <c r="N35" s="281"/>
    </row>
    <row r="36" spans="1:15" s="1" customFormat="1" x14ac:dyDescent="0.25">
      <c r="A36" s="99"/>
      <c r="B36" s="100"/>
      <c r="C36" s="110"/>
      <c r="D36" s="216"/>
      <c r="E36" s="137" t="s">
        <v>16</v>
      </c>
      <c r="F36" s="143"/>
      <c r="G36" s="217" t="s">
        <v>101</v>
      </c>
      <c r="H36" s="218"/>
      <c r="I36" s="217" t="s">
        <v>101</v>
      </c>
      <c r="J36" s="218"/>
      <c r="K36" s="217" t="s">
        <v>101</v>
      </c>
      <c r="L36" s="218"/>
      <c r="M36" s="217" t="s">
        <v>101</v>
      </c>
      <c r="N36" s="218"/>
    </row>
    <row r="37" spans="1:15" s="1" customFormat="1" x14ac:dyDescent="0.25">
      <c r="A37" s="99"/>
      <c r="B37" s="100"/>
      <c r="C37" s="110"/>
      <c r="D37" s="216"/>
      <c r="E37" s="110"/>
      <c r="F37" s="216"/>
      <c r="G37" s="110"/>
      <c r="H37" s="216"/>
      <c r="I37" s="110"/>
      <c r="J37" s="216"/>
      <c r="K37" s="110"/>
      <c r="L37" s="111"/>
      <c r="M37" s="182"/>
      <c r="N37" s="183"/>
    </row>
    <row r="38" spans="1:15" s="1" customFormat="1" x14ac:dyDescent="0.25">
      <c r="A38" s="99"/>
      <c r="B38" s="100"/>
      <c r="C38" s="110"/>
      <c r="D38" s="216"/>
      <c r="E38" s="137" t="s">
        <v>82</v>
      </c>
      <c r="F38" s="143"/>
      <c r="G38" s="110"/>
      <c r="H38" s="216"/>
      <c r="I38" s="110"/>
      <c r="J38" s="216"/>
      <c r="K38" s="110"/>
      <c r="L38" s="111"/>
      <c r="M38" s="182"/>
      <c r="N38" s="183"/>
    </row>
    <row r="39" spans="1:15" s="2" customFormat="1" x14ac:dyDescent="0.25">
      <c r="A39" s="106"/>
      <c r="B39" s="107"/>
      <c r="C39" s="108"/>
      <c r="D39" s="144"/>
      <c r="E39" s="110" t="s">
        <v>80</v>
      </c>
      <c r="F39" s="216"/>
      <c r="G39" s="110"/>
      <c r="H39" s="216"/>
      <c r="I39" s="110"/>
      <c r="J39" s="216"/>
      <c r="K39" s="110"/>
      <c r="L39" s="111"/>
      <c r="M39" s="182"/>
      <c r="N39" s="183"/>
      <c r="O39" s="1"/>
    </row>
    <row r="40" spans="1:15" ht="18" x14ac:dyDescent="0.25">
      <c r="A40" s="17">
        <f>M34+1</f>
        <v>45810</v>
      </c>
      <c r="B40" s="18"/>
      <c r="C40" s="16">
        <f>A40+1</f>
        <v>45811</v>
      </c>
      <c r="D40" s="28"/>
      <c r="E40" s="31" t="s">
        <v>0</v>
      </c>
      <c r="F40" s="32"/>
      <c r="G40" s="32"/>
      <c r="H40" s="32"/>
      <c r="I40" s="32"/>
      <c r="J40" s="32"/>
      <c r="K40" s="32"/>
      <c r="L40" s="32"/>
      <c r="M40" s="32"/>
      <c r="N40" s="33"/>
    </row>
    <row r="41" spans="1:15" x14ac:dyDescent="0.25">
      <c r="A41" s="99"/>
      <c r="B41" s="100"/>
      <c r="C41" s="110"/>
      <c r="D41" s="111"/>
      <c r="E41" s="34"/>
      <c r="F41" s="35"/>
      <c r="G41" s="35"/>
      <c r="H41" s="35"/>
      <c r="I41" s="35"/>
      <c r="J41" s="35"/>
      <c r="K41" s="35"/>
      <c r="L41" s="35"/>
      <c r="M41" s="35"/>
      <c r="N41" s="36"/>
    </row>
    <row r="42" spans="1:15" x14ac:dyDescent="0.25">
      <c r="A42" s="99"/>
      <c r="B42" s="100"/>
      <c r="C42" s="110"/>
      <c r="D42" s="111"/>
      <c r="E42" s="34"/>
      <c r="F42" s="35"/>
      <c r="G42" s="35"/>
      <c r="H42" s="35"/>
      <c r="I42" s="35"/>
      <c r="J42" s="35"/>
      <c r="K42" s="35"/>
      <c r="L42" s="35"/>
      <c r="M42" s="35"/>
      <c r="N42" s="36"/>
    </row>
    <row r="43" spans="1:15" x14ac:dyDescent="0.25">
      <c r="A43" s="99"/>
      <c r="B43" s="100"/>
      <c r="C43" s="110"/>
      <c r="D43" s="111"/>
      <c r="E43" s="34"/>
      <c r="F43" s="35"/>
      <c r="G43" s="35"/>
      <c r="H43" s="35"/>
      <c r="I43" s="35"/>
      <c r="J43" s="35"/>
      <c r="K43" s="35"/>
      <c r="L43" s="35"/>
      <c r="M43" s="35"/>
      <c r="N43" s="36"/>
    </row>
    <row r="44" spans="1:15" x14ac:dyDescent="0.25">
      <c r="A44" s="99"/>
      <c r="B44" s="100"/>
      <c r="C44" s="110"/>
      <c r="D44" s="111"/>
      <c r="E44" s="34"/>
      <c r="F44" s="35"/>
      <c r="G44" s="35"/>
      <c r="H44" s="35"/>
      <c r="I44" s="35"/>
      <c r="J44" s="35"/>
      <c r="K44" s="87"/>
      <c r="L44" s="87"/>
      <c r="M44" s="87"/>
      <c r="N44" s="88"/>
    </row>
    <row r="45" spans="1:15" s="1" customFormat="1" x14ac:dyDescent="0.25">
      <c r="A45" s="106"/>
      <c r="B45" s="107"/>
      <c r="C45" s="108"/>
      <c r="D45" s="109"/>
      <c r="E45" s="37"/>
      <c r="F45" s="38"/>
      <c r="G45" s="38"/>
      <c r="H45" s="38"/>
      <c r="I45" s="38"/>
      <c r="J45" s="38"/>
      <c r="K45" s="85"/>
      <c r="L45" s="85"/>
      <c r="M45" s="85"/>
      <c r="N45" s="86"/>
    </row>
  </sheetData>
  <mergeCells count="198">
    <mergeCell ref="A44:B44"/>
    <mergeCell ref="C44:D44"/>
    <mergeCell ref="K44:N44"/>
    <mergeCell ref="A45:B45"/>
    <mergeCell ref="C45:D45"/>
    <mergeCell ref="K45:N45"/>
    <mergeCell ref="M39:N39"/>
    <mergeCell ref="A41:B41"/>
    <mergeCell ref="C41:D41"/>
    <mergeCell ref="A42:B42"/>
    <mergeCell ref="C42:D42"/>
    <mergeCell ref="A43:B43"/>
    <mergeCell ref="C43:D43"/>
    <mergeCell ref="A39:B39"/>
    <mergeCell ref="C39:D39"/>
    <mergeCell ref="E39:F39"/>
    <mergeCell ref="G39:H39"/>
    <mergeCell ref="I39:J39"/>
    <mergeCell ref="K39:L39"/>
    <mergeCell ref="M37:N37"/>
    <mergeCell ref="A38:B38"/>
    <mergeCell ref="C38:D38"/>
    <mergeCell ref="E38:F38"/>
    <mergeCell ref="G38:H38"/>
    <mergeCell ref="I38:J38"/>
    <mergeCell ref="K38:L38"/>
    <mergeCell ref="M38:N38"/>
    <mergeCell ref="A37:B37"/>
    <mergeCell ref="C37:D37"/>
    <mergeCell ref="E37:F37"/>
    <mergeCell ref="G37:H37"/>
    <mergeCell ref="I37:J37"/>
    <mergeCell ref="K37:L37"/>
    <mergeCell ref="I26:J26"/>
    <mergeCell ref="G25:H25"/>
    <mergeCell ref="C24:D24"/>
    <mergeCell ref="K35:L35"/>
    <mergeCell ref="M35:N35"/>
    <mergeCell ref="A36:B36"/>
    <mergeCell ref="C36:D36"/>
    <mergeCell ref="E36:F36"/>
    <mergeCell ref="G36:H36"/>
    <mergeCell ref="I36:J36"/>
    <mergeCell ref="K36:L36"/>
    <mergeCell ref="M36:N36"/>
    <mergeCell ref="A35:B35"/>
    <mergeCell ref="C35:D35"/>
    <mergeCell ref="E35:F35"/>
    <mergeCell ref="G35:H35"/>
    <mergeCell ref="I35:J35"/>
    <mergeCell ref="G29:H29"/>
    <mergeCell ref="I29:J29"/>
    <mergeCell ref="E30:F30"/>
    <mergeCell ref="K34:L34"/>
    <mergeCell ref="M34:N34"/>
    <mergeCell ref="K33:L33"/>
    <mergeCell ref="M31:N31"/>
    <mergeCell ref="E21:F21"/>
    <mergeCell ref="A31:B31"/>
    <mergeCell ref="C31:D31"/>
    <mergeCell ref="G31:H31"/>
    <mergeCell ref="I31:J31"/>
    <mergeCell ref="K31:L31"/>
    <mergeCell ref="A29:B29"/>
    <mergeCell ref="C29:D29"/>
    <mergeCell ref="I27:J27"/>
    <mergeCell ref="K27:L27"/>
    <mergeCell ref="E31:F31"/>
    <mergeCell ref="C27:D27"/>
    <mergeCell ref="G27:H27"/>
    <mergeCell ref="K29:L29"/>
    <mergeCell ref="E27:F27"/>
    <mergeCell ref="A26:B26"/>
    <mergeCell ref="K26:L26"/>
    <mergeCell ref="E23:F23"/>
    <mergeCell ref="E24:F24"/>
    <mergeCell ref="E25:F25"/>
    <mergeCell ref="E26:F26"/>
    <mergeCell ref="G23:H23"/>
    <mergeCell ref="I23:J23"/>
    <mergeCell ref="A21:B21"/>
    <mergeCell ref="M27:N27"/>
    <mergeCell ref="M28:N28"/>
    <mergeCell ref="A33:B33"/>
    <mergeCell ref="C33:D33"/>
    <mergeCell ref="E33:F33"/>
    <mergeCell ref="G33:H33"/>
    <mergeCell ref="I33:J33"/>
    <mergeCell ref="M32:N32"/>
    <mergeCell ref="M33:N33"/>
    <mergeCell ref="C30:D30"/>
    <mergeCell ref="G30:H30"/>
    <mergeCell ref="I30:J30"/>
    <mergeCell ref="K30:L30"/>
    <mergeCell ref="M30:N30"/>
    <mergeCell ref="A32:B32"/>
    <mergeCell ref="C32:D32"/>
    <mergeCell ref="E32:F32"/>
    <mergeCell ref="G32:H32"/>
    <mergeCell ref="I32:J32"/>
    <mergeCell ref="K32:L32"/>
    <mergeCell ref="M26:N26"/>
    <mergeCell ref="I25:J25"/>
    <mergeCell ref="K25:L25"/>
    <mergeCell ref="G24:H24"/>
    <mergeCell ref="I24:J24"/>
    <mergeCell ref="K24:L24"/>
    <mergeCell ref="A24:B24"/>
    <mergeCell ref="A30:B30"/>
    <mergeCell ref="M21:N21"/>
    <mergeCell ref="K22:L22"/>
    <mergeCell ref="M22:N22"/>
    <mergeCell ref="A23:B23"/>
    <mergeCell ref="C23:D23"/>
    <mergeCell ref="M23:N23"/>
    <mergeCell ref="A25:B25"/>
    <mergeCell ref="C25:D25"/>
    <mergeCell ref="M24:N24"/>
    <mergeCell ref="M25:N25"/>
    <mergeCell ref="C26:D26"/>
    <mergeCell ref="G26:H26"/>
    <mergeCell ref="M29:N29"/>
    <mergeCell ref="A27:B27"/>
    <mergeCell ref="K28:L28"/>
    <mergeCell ref="E29:F29"/>
    <mergeCell ref="C21:D21"/>
    <mergeCell ref="G21:H21"/>
    <mergeCell ref="I21:J21"/>
    <mergeCell ref="K21:L21"/>
    <mergeCell ref="K23:L23"/>
    <mergeCell ref="E19:F19"/>
    <mergeCell ref="M18:N18"/>
    <mergeCell ref="M19:N19"/>
    <mergeCell ref="A20:B20"/>
    <mergeCell ref="C20:D20"/>
    <mergeCell ref="E20:F20"/>
    <mergeCell ref="G20:H20"/>
    <mergeCell ref="I20:J20"/>
    <mergeCell ref="K20:L20"/>
    <mergeCell ref="M20:N20"/>
    <mergeCell ref="A19:B19"/>
    <mergeCell ref="C19:D19"/>
    <mergeCell ref="G19:H19"/>
    <mergeCell ref="I19:J19"/>
    <mergeCell ref="K19:L19"/>
    <mergeCell ref="A18:B18"/>
    <mergeCell ref="C18:D18"/>
    <mergeCell ref="E18:F18"/>
    <mergeCell ref="G18:H18"/>
    <mergeCell ref="I18:J18"/>
    <mergeCell ref="K18:L18"/>
    <mergeCell ref="M15:N15"/>
    <mergeCell ref="K16:L16"/>
    <mergeCell ref="M16:N16"/>
    <mergeCell ref="A17:B17"/>
    <mergeCell ref="C17:D17"/>
    <mergeCell ref="G17:H17"/>
    <mergeCell ref="I17:J17"/>
    <mergeCell ref="A15:B15"/>
    <mergeCell ref="C15:D15"/>
    <mergeCell ref="G15:H15"/>
    <mergeCell ref="I15:J15"/>
    <mergeCell ref="K15:L15"/>
    <mergeCell ref="K17:L17"/>
    <mergeCell ref="M17:N17"/>
    <mergeCell ref="E15:F15"/>
    <mergeCell ref="E17:F17"/>
    <mergeCell ref="M13:N13"/>
    <mergeCell ref="K14:L14"/>
    <mergeCell ref="M14:N14"/>
    <mergeCell ref="A13:B13"/>
    <mergeCell ref="C13:D13"/>
    <mergeCell ref="E12:F12"/>
    <mergeCell ref="G12:H12"/>
    <mergeCell ref="I13:J13"/>
    <mergeCell ref="A12:B12"/>
    <mergeCell ref="C12:D12"/>
    <mergeCell ref="I12:J12"/>
    <mergeCell ref="K12:L12"/>
    <mergeCell ref="M12:N12"/>
    <mergeCell ref="E13:F13"/>
    <mergeCell ref="E14:F14"/>
    <mergeCell ref="K10:L10"/>
    <mergeCell ref="M10:N10"/>
    <mergeCell ref="A11:B11"/>
    <mergeCell ref="C11:D11"/>
    <mergeCell ref="I11:J11"/>
    <mergeCell ref="K11:L11"/>
    <mergeCell ref="A1:H7"/>
    <mergeCell ref="A9:B9"/>
    <mergeCell ref="C9:D9"/>
    <mergeCell ref="E9:F9"/>
    <mergeCell ref="G9:H9"/>
    <mergeCell ref="I9:J9"/>
    <mergeCell ref="K9:L9"/>
    <mergeCell ref="M9:N9"/>
    <mergeCell ref="M11:N11"/>
    <mergeCell ref="E11:F11"/>
  </mergeCells>
  <conditionalFormatting sqref="A10 C10 E10 G10 K10 M10 A16 C16 E16 G16 K16 M16 A22 C22 E22 G22 K22 M22 A28 C28 E28 G28 K28 M28 A34 C34 E34 G34 K34 M34 A40 C40">
    <cfRule type="expression" dxfId="11" priority="3">
      <formula>MONTH(A10)&lt;&gt;MONTH($A$1)</formula>
    </cfRule>
    <cfRule type="expression" dxfId="10" priority="4">
      <formula>OR(WEEKDAY(A10,1)=1,WEEKDAY(A10,1)=7)</formula>
    </cfRule>
  </conditionalFormatting>
  <conditionalFormatting sqref="I10 I16 I22 I28 I34">
    <cfRule type="expression" dxfId="9" priority="1">
      <formula>MONTH(I10)&lt;&gt;MONTH($A$1)</formula>
    </cfRule>
    <cfRule type="expression" dxfId="8" priority="2">
      <formula>OR(WEEKDAY(I10,1)=1,WEEKDAY(I10,1)=7)</formula>
    </cfRule>
  </conditionalFormatting>
  <printOptions horizontalCentered="1"/>
  <pageMargins left="0.5" right="0.5" top="0.25" bottom="0.25" header="0.25" footer="0.25"/>
  <pageSetup paperSize="9" scale="9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4" ma:contentTypeDescription="Create a new document." ma:contentTypeScope="" ma:versionID="2d714a3296df14eba7a100bb665443ca">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49549bf45bfbbfb6cffed527380e77e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BF91D4-1F5E-44A6-A437-AF1967BF56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9174B4-79F5-4746-9CDB-E9C526866445}">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customXml/itemProps3.xml><?xml version="1.0" encoding="utf-8"?>
<ds:datastoreItem xmlns:ds="http://schemas.openxmlformats.org/officeDocument/2006/customXml" ds:itemID="{C4389F20-8AA3-4F31-8A99-4EB9AC7D8CC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TM16410086</Template>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12</vt:i4>
      </vt:variant>
    </vt:vector>
  </HeadingPairs>
  <TitlesOfParts>
    <vt:vector size="24" baseType="lpstr">
      <vt:lpstr>SEPTEMBRE</vt:lpstr>
      <vt:lpstr>OCTOBRE</vt:lpstr>
      <vt:lpstr>NOVEMBRE</vt:lpstr>
      <vt:lpstr>DECEMBRE</vt:lpstr>
      <vt:lpstr>JANVIER</vt:lpstr>
      <vt:lpstr>FEVRIER</vt:lpstr>
      <vt:lpstr>MARS</vt:lpstr>
      <vt:lpstr>AVRIL</vt:lpstr>
      <vt:lpstr>MAI</vt:lpstr>
      <vt:lpstr>JUIN</vt:lpstr>
      <vt:lpstr>JUILLET</vt:lpstr>
      <vt:lpstr>Feuil1</vt:lpstr>
      <vt:lpstr>Jour_Début</vt:lpstr>
      <vt:lpstr>AVRIL!Zone_d_impression</vt:lpstr>
      <vt:lpstr>DECEMBRE!Zone_d_impression</vt:lpstr>
      <vt:lpstr>FEVRIER!Zone_d_impression</vt:lpstr>
      <vt:lpstr>JANVIER!Zone_d_impression</vt:lpstr>
      <vt:lpstr>JUILLET!Zone_d_impression</vt:lpstr>
      <vt:lpstr>JUIN!Zone_d_impression</vt:lpstr>
      <vt:lpstr>MAI!Zone_d_impression</vt:lpstr>
      <vt:lpstr>MARS!Zone_d_impression</vt:lpstr>
      <vt:lpstr>NOVEMBRE!Zone_d_impression</vt:lpstr>
      <vt:lpstr>OCTOBRE!Zone_d_impression</vt:lpstr>
      <vt:lpstr>SEPTEMBRE!Zone_d_impression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2021-12-13T06:53:41Z</dcterms:created>
  <dcterms:modified xsi:type="dcterms:W3CDTF">2025-04-03T07:41:00Z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